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Thu chi" sheetId="2" state="visible" r:id="rId2"/>
    <sheet xmlns:r="http://schemas.openxmlformats.org/officeDocument/2006/relationships" name="Ngân sách tháng" sheetId="3" state="visible" r:id="rId3"/>
    <sheet xmlns:r="http://schemas.openxmlformats.org/officeDocument/2006/relationships" name="Quỹ dự phòng" sheetId="4" state="visible" r:id="rId4"/>
    <sheet xmlns:r="http://schemas.openxmlformats.org/officeDocument/2006/relationships" name="Kiểm tra lời mời" sheetId="5" state="visible" r:id="rId5"/>
    <sheet xmlns:r="http://schemas.openxmlformats.org/officeDocument/2006/relationships" name="Thanh toán an toàn" sheetId="6" state="visible" r:id="rId6"/>
    <sheet xmlns:r="http://schemas.openxmlformats.org/officeDocument/2006/relationships" name="Danh mục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mm/yyyy"/>
    <numFmt numFmtId="166" formatCode="yyyy-mm-dd"/>
  </numFmts>
  <fonts count="18">
    <font>
      <name val="Calibri"/>
      <family val="2"/>
      <color theme="1"/>
      <sz val="11"/>
      <scheme val="minor"/>
    </font>
    <font>
      <name val="Arial"/>
      <b val="1"/>
      <color rgb="001F4FD8"/>
      <sz val="15"/>
    </font>
    <font>
      <name val="Arial"/>
      <i val="1"/>
      <color rgb="0064748B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7A4B00"/>
      <sz val="9"/>
    </font>
    <font>
      <name val="Arial"/>
      <b val="1"/>
      <sz val="10"/>
    </font>
    <font>
      <name val="Arial"/>
      <b val="1"/>
      <color rgb="001F4FD8"/>
      <sz val="10"/>
    </font>
    <font>
      <name val="Arial"/>
      <b val="1"/>
      <color rgb="000F172A"/>
      <sz val="12"/>
    </font>
    <font>
      <name val="Arial"/>
      <b val="1"/>
      <color rgb="000F172A"/>
      <sz val="10"/>
    </font>
    <font>
      <name val="Arial"/>
      <color rgb="0064748B"/>
      <sz val="9"/>
    </font>
    <font>
      <name val="Arial"/>
      <color rgb="000F172A"/>
      <sz val="10"/>
    </font>
    <font>
      <name val="Arial"/>
      <b val="1"/>
      <color rgb="00B42318"/>
      <sz val="10"/>
    </font>
    <font>
      <name val="Arial"/>
      <color rgb="00B42318"/>
      <sz val="9"/>
    </font>
    <font>
      <name val="Arial"/>
      <b val="1"/>
      <color rgb="001F4FD8"/>
      <sz val="17"/>
    </font>
    <font>
      <name val="Arial"/>
      <b val="1"/>
      <color rgb="001F4FD8"/>
      <sz val="10"/>
      <u val="single"/>
    </font>
    <font>
      <name val="Arial"/>
      <color rgb="001F4FD8"/>
      <sz val="10"/>
      <u val="single"/>
    </font>
    <font>
      <name val="Arial"/>
      <color rgb="001F4FD8"/>
      <sz val="9"/>
      <u val="single"/>
    </font>
  </fonts>
  <fills count="6">
    <fill>
      <patternFill/>
    </fill>
    <fill>
      <patternFill patternType="gray125"/>
    </fill>
    <fill>
      <patternFill patternType="solid">
        <fgColor rgb="001F4FD8"/>
      </patternFill>
    </fill>
    <fill>
      <patternFill patternType="solid">
        <fgColor rgb="00FFF8E1"/>
      </patternFill>
    </fill>
    <fill>
      <patternFill patternType="solid">
        <fgColor rgb="00F1F5F9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4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15" fillId="0" borderId="0" pivotButton="0" quotePrefix="0" xfId="0"/>
    <xf numFmtId="0" fontId="4" fillId="0" borderId="0" applyAlignment="1" pivotButton="0" quotePrefix="0" xfId="0">
      <alignment vertical="top" wrapText="1"/>
    </xf>
    <xf numFmtId="0" fontId="16" fillId="0" borderId="0" pivotButton="0" quotePrefix="0" xfId="0"/>
    <xf numFmtId="0" fontId="1" fillId="0" borderId="0" pivotButton="0" quotePrefix="0" xfId="0"/>
    <xf numFmtId="0" fontId="17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3" fontId="4" fillId="3" borderId="1" pivotButton="0" quotePrefix="0" xfId="0"/>
    <xf numFmtId="165" fontId="4" fillId="4" borderId="1" pivotButton="0" quotePrefix="0" xfId="0"/>
    <xf numFmtId="0" fontId="6" fillId="0" borderId="0" pivotButton="0" quotePrefix="0" xfId="0"/>
    <xf numFmtId="165" fontId="6" fillId="3" borderId="1" pivotButton="0" quotePrefix="0" xfId="0"/>
    <xf numFmtId="0" fontId="6" fillId="5" borderId="1" applyAlignment="1" pivotButton="0" quotePrefix="0" xfId="0">
      <alignment vertical="center" wrapText="1"/>
    </xf>
    <xf numFmtId="3" fontId="8" fillId="4" borderId="1" pivotButton="0" quotePrefix="0" xfId="0"/>
    <xf numFmtId="0" fontId="4" fillId="4" borderId="1" pivotButton="0" quotePrefix="0" xfId="0"/>
    <xf numFmtId="3" fontId="4" fillId="4" borderId="1" pivotButton="0" quotePrefix="0" xfId="0"/>
    <xf numFmtId="9" fontId="4" fillId="4" borderId="1" pivotButton="0" quotePrefix="0" xfId="0"/>
    <xf numFmtId="3" fontId="9" fillId="4" borderId="1" pivotButton="0" quotePrefix="0" xfId="0"/>
    <xf numFmtId="9" fontId="8" fillId="4" borderId="1" pivotButton="0" quotePrefix="0" xfId="0"/>
    <xf numFmtId="0" fontId="6" fillId="0" borderId="1" pivotButton="0" quotePrefix="0" xfId="0"/>
    <xf numFmtId="3" fontId="0" fillId="4" borderId="1" pivotButton="0" quotePrefix="0" xfId="0"/>
    <xf numFmtId="9" fontId="0" fillId="4" borderId="1" pivotButton="0" quotePrefix="0" xfId="0"/>
    <xf numFmtId="0" fontId="10" fillId="0" borderId="1" pivotButton="0" quotePrefix="0" xfId="0"/>
    <xf numFmtId="0" fontId="10" fillId="0" borderId="0" applyAlignment="1" pivotButton="0" quotePrefix="0" xfId="0">
      <alignment vertical="top" wrapText="1"/>
    </xf>
    <xf numFmtId="3" fontId="6" fillId="5" borderId="1" pivotButton="0" quotePrefix="0" xfId="0"/>
    <xf numFmtId="0" fontId="10" fillId="0" borderId="0" pivotButton="0" quotePrefix="0" xfId="0"/>
    <xf numFmtId="1" fontId="9" fillId="3" borderId="1" pivotButton="0" quotePrefix="0" xfId="0"/>
    <xf numFmtId="3" fontId="9" fillId="3" borderId="1" pivotButton="0" quotePrefix="0" xfId="0"/>
    <xf numFmtId="1" fontId="8" fillId="4" borderId="1" pivotButton="0" quotePrefix="0" xfId="0"/>
    <xf numFmtId="165" fontId="9" fillId="4" borderId="1" pivotButton="0" quotePrefix="0" xfId="0"/>
    <xf numFmtId="1" fontId="4" fillId="4" borderId="1" pivotButton="0" quotePrefix="0" xfId="0"/>
    <xf numFmtId="0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9" fillId="4" borderId="1" pivotButton="0" quotePrefix="0" xfId="0"/>
    <xf numFmtId="0" fontId="9" fillId="0" borderId="1" applyAlignment="1" pivotButton="0" quotePrefix="0" xfId="0">
      <alignment horizontal="center" vertical="center" wrapText="1"/>
    </xf>
    <xf numFmtId="1" fontId="9" fillId="4" borderId="1" pivotButton="0" quotePrefix="0" xfId="0"/>
    <xf numFmtId="0" fontId="8" fillId="4" borderId="1" applyAlignment="1" pivotButton="0" quotePrefix="0" xfId="0">
      <alignment vertical="center" wrapText="1"/>
    </xf>
    <xf numFmtId="0" fontId="13" fillId="0" borderId="0" applyAlignment="1" pivotButton="0" quotePrefix="0" xfId="0">
      <alignment vertical="top" wrapText="1"/>
    </xf>
    <xf numFmtId="0" fontId="10" fillId="0" borderId="1" applyAlignment="1" pivotButton="0" quotePrefix="0" xfId="0">
      <alignment horizontal="left" vertical="center" wrapText="1"/>
    </xf>
    <xf numFmtId="0" fontId="0" fillId="3" borderId="1" pivotButton="0" quotePrefix="0" xfId="0"/>
  </cellXfs>
  <cellStyles count="1">
    <cellStyle name="Normal" xfId="0" builtinId="0" hidden="0"/>
  </cellStyles>
  <dxfs count="8">
    <dxf>
      <font>
        <name val="Arial"/>
        <color rgb="000B7A57"/>
        <sz val="10"/>
      </font>
    </dxf>
    <dxf>
      <font>
        <name val="Arial"/>
        <color rgb="00B42318"/>
        <sz val="10"/>
      </font>
      <fill>
        <patternFill patternType="solid">
          <fgColor rgb="00FDE2E2"/>
        </patternFill>
      </fill>
    </dxf>
    <dxf>
      <fill>
        <patternFill patternType="solid">
          <fgColor rgb="00FFF1D6"/>
        </patternFill>
      </fill>
    </dxf>
    <dxf>
      <font>
        <name val="Arial"/>
        <b val="1"/>
        <color rgb="00B42318"/>
        <sz val="10"/>
      </font>
      <fill>
        <patternFill patternType="solid">
          <fgColor rgb="00FDE2E2"/>
        </patternFill>
      </fill>
    </dxf>
    <dxf>
      <fill>
        <patternFill patternType="solid">
          <fgColor rgb="00FDE2E2"/>
        </patternFill>
      </fill>
    </dxf>
    <dxf>
      <font>
        <name val="Arial"/>
        <b val="1"/>
        <color rgb="00B42318"/>
        <sz val="12"/>
      </font>
      <fill>
        <patternFill patternType="solid">
          <fgColor rgb="00FDE2E2"/>
        </patternFill>
      </fill>
    </dxf>
    <dxf>
      <font>
        <name val="Arial"/>
        <b val="1"/>
        <color rgb="00C2410C"/>
        <sz val="12"/>
      </font>
      <fill>
        <patternFill patternType="solid">
          <fgColor rgb="00FFF1D6"/>
        </patternFill>
      </fill>
    </dxf>
    <dxf>
      <font>
        <name val="Arial"/>
        <color rgb="000B7A57"/>
        <sz val="10"/>
      </font>
      <fill>
        <patternFill patternType="solid">
          <fgColor rgb="00E7F7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FD8"/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92" customWidth="1" min="3" max="3"/>
  </cols>
  <sheetData>
    <row r="2">
      <c r="B2" s="1" t="inlineStr">
        <is>
          <t>Sổ tài chính cá nhân</t>
        </is>
      </c>
    </row>
    <row r="3">
      <c r="B3" s="2" t="inlineStr">
        <is>
          <t>Quà miễn phí từ Kỹ Năng Số · Lĩnh vực Đầu tư tài chính số · Dùng với Excel 2010+, Google Sheets, WPS</t>
        </is>
      </c>
    </row>
    <row r="5">
      <c r="B5" s="3" t="inlineStr">
        <is>
          <t>TRONG FILE NÀY</t>
        </is>
      </c>
    </row>
    <row r="6" ht="30" customHeight="1">
      <c r="B6" s="4">
        <f>HYPERLINK("#'Thu chi'!A1","Sổ thu chi")</f>
        <v/>
      </c>
      <c r="C6" s="5" t="inlineStr">
        <is>
          <t>Ghi mỗi khoản thu, chi một dòng — chọn Nhóm trong danh sách. Có sẵn 21 dòng ví dụ tháng 10/2026.</t>
        </is>
      </c>
    </row>
    <row r="7" ht="30" customHeight="1">
      <c r="B7" s="4">
        <f>HYPERLINK("#'Ngân sách tháng'!A1","Ngân sách tháng")</f>
        <v/>
      </c>
      <c r="C7" s="5" t="inlineStr">
        <is>
          <t>Đặt ngân sách cho từng nhóm; Đã chi, Còn lại, % tự tính. Xem tỉ lệ để dành và chia theo khung 50/30/20.</t>
        </is>
      </c>
    </row>
    <row r="8" ht="30" customHeight="1">
      <c r="B8" s="4">
        <f>HYPERLINK("#'Quỹ dự phòng'!A1","Quỹ dự phòng &amp; mục tiêu")</f>
        <v/>
      </c>
      <c r="C8" s="5" t="inlineStr">
        <is>
          <t>Tính quỹ dự phòng cần có, bao lâu nữa thì đủ; lập mục tiêu tiết kiệm có hạn và số tiền cần để mỗi tháng.</t>
        </is>
      </c>
    </row>
    <row r="9" ht="30" customHeight="1">
      <c r="B9" s="4">
        <f>HYPERLINK("#'Kiểm tra lời mời'!A1","Kiểm tra lời mời đầu tư")</f>
        <v/>
      </c>
      <c r="C9" s="5" t="inlineStr">
        <is>
          <t>12 câu Có/Không — tự kết luận DỪNG / CẢNH GIÁC trước khi bạn chuyển tiền.</t>
        </is>
      </c>
    </row>
    <row r="10" ht="30" customHeight="1">
      <c r="B10" s="4">
        <f>HYPERLINK("#'Thanh toán an toàn'!A1","12 thiết lập an toàn")</f>
        <v/>
      </c>
      <c r="C10" s="5" t="inlineStr">
        <is>
          <t>Danh sách việc làm một lần cho app ngân hàng, ví điện tử, điện thoại.</t>
        </is>
      </c>
    </row>
    <row r="11" ht="30" customHeight="1">
      <c r="B11" s="4">
        <f>HYPERLINK("#'Danh mục'!A1","Danh mục nhóm")</f>
        <v/>
      </c>
      <c r="C11" s="5" t="inlineStr">
        <is>
          <t>Đổi tên, thêm nhóm thu – chi cho hợp với gia đình bạn.</t>
        </is>
      </c>
    </row>
    <row r="13">
      <c r="B13" s="3" t="inlineStr">
        <is>
          <t>15 PHÚT MỖI CHỦ NHẬT</t>
        </is>
      </c>
    </row>
    <row r="14" ht="30" customHeight="1">
      <c r="C14" s="5" t="inlineStr">
        <is>
          <t>1. Mở app ngân hàng, ví → xem lịch sử giao dịch 7 ngày qua → ghi vào sheet Thu chi (khoản tiền mặt: ghi theo trí nhớ, làm tròn).</t>
        </is>
      </c>
    </row>
    <row r="15" ht="15" customHeight="1">
      <c r="C15" s="5" t="inlineStr">
        <is>
          <t>2. Mở sheet Ngân sách tháng → nhìn cột % đã dùng: nhóm nào tô cam/đỏ thì tuần tới chi chậm lại.</t>
        </is>
      </c>
    </row>
    <row r="16" ht="15" customHeight="1">
      <c r="C16" s="5" t="inlineStr">
        <is>
          <t>3. Đầu tháng: chuyển tiền để dành NGAY khi nhận lương (trả cho mình trước), rồi mới tiêu phần còn lại.</t>
        </is>
      </c>
    </row>
    <row r="18">
      <c r="B18" s="3" t="inlineStr">
        <is>
          <t>LƯU Ý</t>
        </is>
      </c>
    </row>
    <row r="19" ht="30" customHeight="1">
      <c r="C19" s="5" t="inlineStr">
        <is>
          <t>File mang tính công cụ và kiến thức chung, không phải lời khuyên đầu tư hay mua bán sản phẩm tài chính cụ thể.</t>
        </is>
      </c>
    </row>
    <row r="20" ht="15" customHeight="1">
      <c r="C20" s="5" t="inlineStr">
        <is>
          <t>Không lưu mật khẩu, mã PIN, số thẻ đầy đủ trong file này.</t>
        </is>
      </c>
    </row>
    <row r="22">
      <c r="B22" s="3" t="inlineStr">
        <is>
          <t>ĐỌC THÊM &amp; HỌC TIẾP</t>
        </is>
      </c>
    </row>
    <row r="23">
      <c r="C23" s="6">
        <f>HYPERLINK("https://kynangso.blog/linh-vuc/dau-tu-tai-chinh-so/","Các bài hướng dẫn của lĩnh vực Đầu tư tài chính số")</f>
        <v/>
      </c>
    </row>
    <row r="24" ht="30" customHeight="1">
      <c r="C24" s="5" t="inlineStr">
        <is>
          <t>Muốn tự làm những bảng tính như file này (SUMIFS, danh sách chọn, tô màu tự động)? Khóa Excel thực chiến — 24 bài, 199.000 đ:</t>
        </is>
      </c>
    </row>
    <row r="25">
      <c r="C25" s="6">
        <f>HYPERLINK("https://hoc.kynangso.blog/san-pham/excel-thuc-chien/?utm_source=qua-tang&amp;utm_medium=xlsx&amp;utm_campaign=so-tai-chinh","hoc.kynangso.blog/san-pham/excel-thuc-chien")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9BFF5"/>
    <outlinePr summaryBelow="1" summaryRight="1"/>
    <pageSetUpPr fitToPage="1"/>
  </sheetPr>
  <dimension ref="A1:I4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9" customWidth="1" min="3" max="3"/>
    <col width="22" customWidth="1" min="4" max="4"/>
    <col width="14" customWidth="1" min="5" max="5"/>
    <col width="15" customWidth="1" min="6" max="6"/>
    <col width="10" customWidth="1" min="7" max="7"/>
  </cols>
  <sheetData>
    <row r="1" ht="24" customHeight="1">
      <c r="A1" s="7" t="inlineStr">
        <is>
          <t>Sổ thu chi</t>
        </is>
      </c>
      <c r="I1" s="8">
        <f>HYPERLINK("#'Hướng dẫn'!A1","← Hướng dẫn")</f>
        <v/>
      </c>
    </row>
    <row r="2">
      <c r="A2" s="2" t="inlineStr">
        <is>
          <t>Mỗi khoản một dòng. Cuối tuần mở app ngân hàng, xem lịch sử giao dịch và ghi bù — mất khoảng 15 phút.</t>
        </is>
      </c>
    </row>
    <row r="3">
      <c r="A3" s="9" t="inlineStr">
        <is>
          <t>Ô nền vàng: bạn nhập  ·  Ô nền xám: công thức tự tính, đừng gõ đè  ·  Các dòng có sẵn là ví dụ — chọn ô vàng, bấm Delete để xóa khi dùng thật.</t>
        </is>
      </c>
    </row>
    <row r="5" ht="30" customHeight="1">
      <c r="A5" s="10" t="inlineStr">
        <is>
          <t>Ngày</t>
        </is>
      </c>
      <c r="B5" s="10" t="inlineStr">
        <is>
          <t>Nội dung</t>
        </is>
      </c>
      <c r="C5" s="10" t="inlineStr">
        <is>
          <t>Thu / Chi</t>
        </is>
      </c>
      <c r="D5" s="10" t="inlineStr">
        <is>
          <t>Nhóm</t>
        </is>
      </c>
      <c r="E5" s="10" t="inlineStr">
        <is>
          <t>Số tiền (đ)</t>
        </is>
      </c>
      <c r="F5" s="10" t="inlineStr">
        <is>
          <t>Hình thức</t>
        </is>
      </c>
      <c r="G5" s="10" t="inlineStr">
        <is>
          <t>Tháng</t>
        </is>
      </c>
    </row>
    <row r="6">
      <c r="A6" s="11" t="n">
        <v>46296</v>
      </c>
      <c r="B6" s="12" t="inlineStr">
        <is>
          <t>Lương tháng 10</t>
        </is>
      </c>
      <c r="C6" s="12" t="inlineStr">
        <is>
          <t>Thu</t>
        </is>
      </c>
      <c r="D6" s="12" t="inlineStr">
        <is>
          <t>Lương</t>
        </is>
      </c>
      <c r="E6" s="13" t="n">
        <v>18000000</v>
      </c>
      <c r="F6" s="12" t="inlineStr">
        <is>
          <t>Chuyển khoản</t>
        </is>
      </c>
      <c r="G6" s="14">
        <f>IF(A6="","",DATE(YEAR(A6),MONTH(A6),1))</f>
        <v/>
      </c>
    </row>
    <row r="7">
      <c r="A7" s="11" t="n">
        <v>46296</v>
      </c>
      <c r="B7" s="12" t="inlineStr">
        <is>
          <t>Chuyển vào tài khoản quỹ dự phòng</t>
        </is>
      </c>
      <c r="C7" s="12" t="inlineStr">
        <is>
          <t>Chi</t>
        </is>
      </c>
      <c r="D7" s="12" t="inlineStr">
        <is>
          <t>Quỹ dự phòng</t>
        </is>
      </c>
      <c r="E7" s="13" t="n">
        <v>2500000</v>
      </c>
      <c r="F7" s="12" t="inlineStr">
        <is>
          <t>Chuyển khoản</t>
        </is>
      </c>
      <c r="G7" s="14">
        <f>IF(A7="","",DATE(YEAR(A7),MONTH(A7),1))</f>
        <v/>
      </c>
    </row>
    <row r="8">
      <c r="A8" s="11" t="n">
        <v>46297</v>
      </c>
      <c r="B8" s="12" t="inlineStr">
        <is>
          <t>Tiền nhà tháng 10</t>
        </is>
      </c>
      <c r="C8" s="12" t="inlineStr">
        <is>
          <t>Chi</t>
        </is>
      </c>
      <c r="D8" s="12" t="inlineStr">
        <is>
          <t>Nhà ở &amp; điện nước</t>
        </is>
      </c>
      <c r="E8" s="13" t="n">
        <v>4500000</v>
      </c>
      <c r="F8" s="12" t="inlineStr">
        <is>
          <t>Chuyển khoản</t>
        </is>
      </c>
      <c r="G8" s="14">
        <f>IF(A8="","",DATE(YEAR(A8),MONTH(A8),1))</f>
        <v/>
      </c>
    </row>
    <row r="9">
      <c r="A9" s="11" t="n">
        <v>46297</v>
      </c>
      <c r="B9" s="12" t="inlineStr">
        <is>
          <t>Đi chợ tuần 1</t>
        </is>
      </c>
      <c r="C9" s="12" t="inlineStr">
        <is>
          <t>Chi</t>
        </is>
      </c>
      <c r="D9" s="12" t="inlineStr">
        <is>
          <t>Ăn uống</t>
        </is>
      </c>
      <c r="E9" s="13" t="n">
        <v>950000</v>
      </c>
      <c r="F9" s="12" t="inlineStr">
        <is>
          <t>Tiền mặt</t>
        </is>
      </c>
      <c r="G9" s="14">
        <f>IF(A9="","",DATE(YEAR(A9),MONTH(A9),1))</f>
        <v/>
      </c>
    </row>
    <row r="10">
      <c r="A10" s="11" t="n">
        <v>46298</v>
      </c>
      <c r="B10" s="12" t="inlineStr">
        <is>
          <t>Đổ xăng</t>
        </is>
      </c>
      <c r="C10" s="12" t="inlineStr">
        <is>
          <t>Chi</t>
        </is>
      </c>
      <c r="D10" s="12" t="inlineStr">
        <is>
          <t>Đi lại</t>
        </is>
      </c>
      <c r="E10" s="13" t="n">
        <v>120000</v>
      </c>
      <c r="F10" s="12" t="inlineStr">
        <is>
          <t>Ví điện tử</t>
        </is>
      </c>
      <c r="G10" s="14">
        <f>IF(A10="","",DATE(YEAR(A10),MONTH(A10),1))</f>
        <v/>
      </c>
    </row>
    <row r="11">
      <c r="A11" s="11" t="n">
        <v>46300</v>
      </c>
      <c r="B11" s="12" t="inlineStr">
        <is>
          <t>Học phí tiếng Anh cho con</t>
        </is>
      </c>
      <c r="C11" s="12" t="inlineStr">
        <is>
          <t>Chi</t>
        </is>
      </c>
      <c r="D11" s="12" t="inlineStr">
        <is>
          <t>Con cái &amp; học tập</t>
        </is>
      </c>
      <c r="E11" s="13" t="n">
        <v>1500000</v>
      </c>
      <c r="F11" s="12" t="inlineStr">
        <is>
          <t>Chuyển khoản</t>
        </is>
      </c>
      <c r="G11" s="14">
        <f>IF(A11="","",DATE(YEAR(A11),MONTH(A11),1))</f>
        <v/>
      </c>
    </row>
    <row r="12">
      <c r="A12" s="11" t="n">
        <v>46301</v>
      </c>
      <c r="B12" s="12" t="inlineStr">
        <is>
          <t>Ăn trưa văn phòng (5 ngày)</t>
        </is>
      </c>
      <c r="C12" s="12" t="inlineStr">
        <is>
          <t>Chi</t>
        </is>
      </c>
      <c r="D12" s="12" t="inlineStr">
        <is>
          <t>Ăn uống</t>
        </is>
      </c>
      <c r="E12" s="13" t="n">
        <v>300000</v>
      </c>
      <c r="F12" s="12" t="inlineStr">
        <is>
          <t>Ví điện tử</t>
        </is>
      </c>
      <c r="G12" s="14">
        <f>IF(A12="","",DATE(YEAR(A12),MONTH(A12),1))</f>
        <v/>
      </c>
    </row>
    <row r="13">
      <c r="A13" s="11" t="n">
        <v>46302</v>
      </c>
      <c r="B13" s="12" t="inlineStr">
        <is>
          <t>Tiền điện tháng 9</t>
        </is>
      </c>
      <c r="C13" s="12" t="inlineStr">
        <is>
          <t>Chi</t>
        </is>
      </c>
      <c r="D13" s="12" t="inlineStr">
        <is>
          <t>Nhà ở &amp; điện nước</t>
        </is>
      </c>
      <c r="E13" s="13" t="n">
        <v>680000</v>
      </c>
      <c r="F13" s="12" t="inlineStr">
        <is>
          <t>Chuyển khoản</t>
        </is>
      </c>
      <c r="G13" s="14">
        <f>IF(A13="","",DATE(YEAR(A13),MONTH(A13),1))</f>
        <v/>
      </c>
    </row>
    <row r="14">
      <c r="A14" s="11" t="n">
        <v>46304</v>
      </c>
      <c r="B14" s="12" t="inlineStr">
        <is>
          <t>Mừng cưới đồng nghiệp</t>
        </is>
      </c>
      <c r="C14" s="12" t="inlineStr">
        <is>
          <t>Chi</t>
        </is>
      </c>
      <c r="D14" s="12" t="inlineStr">
        <is>
          <t>Hiếu hỉ &amp; quà tặng</t>
        </is>
      </c>
      <c r="E14" s="13" t="n">
        <v>500000</v>
      </c>
      <c r="F14" s="12" t="inlineStr">
        <is>
          <t>Chuyển khoản</t>
        </is>
      </c>
      <c r="G14" s="14">
        <f>IF(A14="","",DATE(YEAR(A14),MONTH(A14),1))</f>
        <v/>
      </c>
    </row>
    <row r="15">
      <c r="A15" s="11" t="n">
        <v>46304</v>
      </c>
      <c r="B15" s="12" t="inlineStr">
        <is>
          <t>Đi chợ tuần 2</t>
        </is>
      </c>
      <c r="C15" s="12" t="inlineStr">
        <is>
          <t>Chi</t>
        </is>
      </c>
      <c r="D15" s="12" t="inlineStr">
        <is>
          <t>Ăn uống</t>
        </is>
      </c>
      <c r="E15" s="13" t="n">
        <v>1050000</v>
      </c>
      <c r="F15" s="12" t="inlineStr">
        <is>
          <t>Tiền mặt</t>
        </is>
      </c>
      <c r="G15" s="14">
        <f>IF(A15="","",DATE(YEAR(A15),MONTH(A15),1))</f>
        <v/>
      </c>
    </row>
    <row r="16">
      <c r="A16" s="11" t="n">
        <v>46306</v>
      </c>
      <c r="B16" s="12" t="inlineStr">
        <is>
          <t>Cà phê cuối tuần</t>
        </is>
      </c>
      <c r="C16" s="12" t="inlineStr">
        <is>
          <t>Chi</t>
        </is>
      </c>
      <c r="D16" s="12" t="inlineStr">
        <is>
          <t>Giải trí &amp; cà phê</t>
        </is>
      </c>
      <c r="E16" s="13" t="n">
        <v>180000</v>
      </c>
      <c r="F16" s="12" t="inlineStr">
        <is>
          <t>Ví điện tử</t>
        </is>
      </c>
      <c r="G16" s="14">
        <f>IF(A16="","",DATE(YEAR(A16),MONTH(A16),1))</f>
        <v/>
      </c>
    </row>
    <row r="17">
      <c r="A17" s="11" t="n">
        <v>46307</v>
      </c>
      <c r="B17" s="12" t="inlineStr">
        <is>
          <t>Mua áo khoác</t>
        </is>
      </c>
      <c r="C17" s="12" t="inlineStr">
        <is>
          <t>Chi</t>
        </is>
      </c>
      <c r="D17" s="12" t="inlineStr">
        <is>
          <t>Mua sắm</t>
        </is>
      </c>
      <c r="E17" s="13" t="n">
        <v>650000</v>
      </c>
      <c r="F17" s="12" t="inlineStr">
        <is>
          <t>Thẻ</t>
        </is>
      </c>
      <c r="G17" s="14">
        <f>IF(A17="","",DATE(YEAR(A17),MONTH(A17),1))</f>
        <v/>
      </c>
    </row>
    <row r="18">
      <c r="A18" s="11" t="n">
        <v>46309</v>
      </c>
      <c r="B18" s="12" t="inlineStr">
        <is>
          <t>Gửi tiết kiệm mục tiêu (du lịch Tết)</t>
        </is>
      </c>
      <c r="C18" s="12" t="inlineStr">
        <is>
          <t>Chi</t>
        </is>
      </c>
      <c r="D18" s="12" t="inlineStr">
        <is>
          <t>Tiết kiệm mục tiêu</t>
        </is>
      </c>
      <c r="E18" s="13" t="n">
        <v>1500000</v>
      </c>
      <c r="F18" s="12" t="inlineStr">
        <is>
          <t>Chuyển khoản</t>
        </is>
      </c>
      <c r="G18" s="14">
        <f>IF(A18="","",DATE(YEAR(A18),MONTH(A18),1))</f>
        <v/>
      </c>
    </row>
    <row r="19">
      <c r="A19" s="11" t="n">
        <v>46310</v>
      </c>
      <c r="B19" s="12" t="inlineStr">
        <is>
          <t>Thưởng dự án</t>
        </is>
      </c>
      <c r="C19" s="12" t="inlineStr">
        <is>
          <t>Thu</t>
        </is>
      </c>
      <c r="D19" s="12" t="inlineStr">
        <is>
          <t>Thưởng, thu nhập khác</t>
        </is>
      </c>
      <c r="E19" s="13" t="n">
        <v>2000000</v>
      </c>
      <c r="F19" s="12" t="inlineStr">
        <is>
          <t>Chuyển khoản</t>
        </is>
      </c>
      <c r="G19" s="14">
        <f>IF(A19="","",DATE(YEAR(A19),MONTH(A19),1))</f>
        <v/>
      </c>
    </row>
    <row r="20">
      <c r="A20" s="11" t="n">
        <v>46311</v>
      </c>
      <c r="B20" s="12" t="inlineStr">
        <is>
          <t>Đi chợ tuần 3</t>
        </is>
      </c>
      <c r="C20" s="12" t="inlineStr">
        <is>
          <t>Chi</t>
        </is>
      </c>
      <c r="D20" s="12" t="inlineStr">
        <is>
          <t>Ăn uống</t>
        </is>
      </c>
      <c r="E20" s="13" t="n">
        <v>1100000</v>
      </c>
      <c r="F20" s="12" t="inlineStr">
        <is>
          <t>Tiền mặt</t>
        </is>
      </c>
      <c r="G20" s="14">
        <f>IF(A20="","",DATE(YEAR(A20),MONTH(A20),1))</f>
        <v/>
      </c>
    </row>
    <row r="21">
      <c r="A21" s="11" t="n">
        <v>46313</v>
      </c>
      <c r="B21" s="12" t="inlineStr">
        <is>
          <t>Khám răng</t>
        </is>
      </c>
      <c r="C21" s="12" t="inlineStr">
        <is>
          <t>Chi</t>
        </is>
      </c>
      <c r="D21" s="12" t="inlineStr">
        <is>
          <t>Sức khỏe &amp; bảo hiểm</t>
        </is>
      </c>
      <c r="E21" s="13" t="n">
        <v>400000</v>
      </c>
      <c r="F21" s="12" t="inlineStr">
        <is>
          <t>Thẻ</t>
        </is>
      </c>
      <c r="G21" s="14">
        <f>IF(A21="","",DATE(YEAR(A21),MONTH(A21),1))</f>
        <v/>
      </c>
    </row>
    <row r="22">
      <c r="A22" s="11" t="n">
        <v>46315</v>
      </c>
      <c r="B22" s="12" t="inlineStr">
        <is>
          <t>Đổ xăng</t>
        </is>
      </c>
      <c r="C22" s="12" t="inlineStr">
        <is>
          <t>Chi</t>
        </is>
      </c>
      <c r="D22" s="12" t="inlineStr">
        <is>
          <t>Đi lại</t>
        </is>
      </c>
      <c r="E22" s="13" t="n">
        <v>130000</v>
      </c>
      <c r="F22" s="12" t="inlineStr">
        <is>
          <t>Ví điện tử</t>
        </is>
      </c>
      <c r="G22" s="14">
        <f>IF(A22="","",DATE(YEAR(A22),MONTH(A22),1))</f>
        <v/>
      </c>
    </row>
    <row r="23">
      <c r="A23" s="11" t="n">
        <v>46316</v>
      </c>
      <c r="B23" s="12" t="inlineStr">
        <is>
          <t>Xem phim cả nhà</t>
        </is>
      </c>
      <c r="C23" s="12" t="inlineStr">
        <is>
          <t>Chi</t>
        </is>
      </c>
      <c r="D23" s="12" t="inlineStr">
        <is>
          <t>Giải trí &amp; cà phê</t>
        </is>
      </c>
      <c r="E23" s="13" t="n">
        <v>420000</v>
      </c>
      <c r="F23" s="12" t="inlineStr">
        <is>
          <t>Ví điện tử</t>
        </is>
      </c>
      <c r="G23" s="14">
        <f>IF(A23="","",DATE(YEAR(A23),MONTH(A23),1))</f>
        <v/>
      </c>
    </row>
    <row r="24">
      <c r="A24" s="11" t="n">
        <v>46318</v>
      </c>
      <c r="B24" s="12" t="inlineStr">
        <is>
          <t>Đi chợ tuần 4</t>
        </is>
      </c>
      <c r="C24" s="12" t="inlineStr">
        <is>
          <t>Chi</t>
        </is>
      </c>
      <c r="D24" s="12" t="inlineStr">
        <is>
          <t>Ăn uống</t>
        </is>
      </c>
      <c r="E24" s="13" t="n">
        <v>1000000</v>
      </c>
      <c r="F24" s="12" t="inlineStr">
        <is>
          <t>Tiền mặt</t>
        </is>
      </c>
      <c r="G24" s="14">
        <f>IF(A24="","",DATE(YEAR(A24),MONTH(A24),1))</f>
        <v/>
      </c>
    </row>
    <row r="25">
      <c r="A25" s="11" t="n">
        <v>46320</v>
      </c>
      <c r="B25" s="12" t="inlineStr">
        <is>
          <t>Mua đồ gia dụng giảm giá</t>
        </is>
      </c>
      <c r="C25" s="12" t="inlineStr">
        <is>
          <t>Chi</t>
        </is>
      </c>
      <c r="D25" s="12" t="inlineStr">
        <is>
          <t>Mua sắm</t>
        </is>
      </c>
      <c r="E25" s="13" t="n">
        <v>1150000</v>
      </c>
      <c r="F25" s="12" t="inlineStr">
        <is>
          <t>Thẻ</t>
        </is>
      </c>
      <c r="G25" s="14">
        <f>IF(A25="","",DATE(YEAR(A25),MONTH(A25),1))</f>
        <v/>
      </c>
    </row>
    <row r="26">
      <c r="A26" s="11" t="n">
        <v>46322</v>
      </c>
      <c r="B26" s="12" t="inlineStr">
        <is>
          <t>Tiền nước, internet</t>
        </is>
      </c>
      <c r="C26" s="12" t="inlineStr">
        <is>
          <t>Chi</t>
        </is>
      </c>
      <c r="D26" s="12" t="inlineStr">
        <is>
          <t>Nhà ở &amp; điện nước</t>
        </is>
      </c>
      <c r="E26" s="13" t="n">
        <v>420000</v>
      </c>
      <c r="F26" s="12" t="inlineStr">
        <is>
          <t>Chuyển khoản</t>
        </is>
      </c>
      <c r="G26" s="14">
        <f>IF(A26="","",DATE(YEAR(A26),MONTH(A26),1))</f>
        <v/>
      </c>
    </row>
    <row r="27">
      <c r="A27" s="11" t="n"/>
      <c r="B27" s="12" t="n"/>
      <c r="C27" s="12" t="n"/>
      <c r="D27" s="12" t="n"/>
      <c r="E27" s="13" t="n"/>
      <c r="F27" s="12" t="n"/>
      <c r="G27" s="14">
        <f>IF(A27="","",DATE(YEAR(A27),MONTH(A27),1))</f>
        <v/>
      </c>
    </row>
    <row r="28">
      <c r="A28" s="11" t="n"/>
      <c r="B28" s="12" t="n"/>
      <c r="C28" s="12" t="n"/>
      <c r="D28" s="12" t="n"/>
      <c r="E28" s="13" t="n"/>
      <c r="F28" s="12" t="n"/>
      <c r="G28" s="14">
        <f>IF(A28="","",DATE(YEAR(A28),MONTH(A28),1))</f>
        <v/>
      </c>
    </row>
    <row r="29">
      <c r="A29" s="11" t="n"/>
      <c r="B29" s="12" t="n"/>
      <c r="C29" s="12" t="n"/>
      <c r="D29" s="12" t="n"/>
      <c r="E29" s="13" t="n"/>
      <c r="F29" s="12" t="n"/>
      <c r="G29" s="14">
        <f>IF(A29="","",DATE(YEAR(A29),MONTH(A29),1))</f>
        <v/>
      </c>
    </row>
    <row r="30">
      <c r="A30" s="11" t="n"/>
      <c r="B30" s="12" t="n"/>
      <c r="C30" s="12" t="n"/>
      <c r="D30" s="12" t="n"/>
      <c r="E30" s="13" t="n"/>
      <c r="F30" s="12" t="n"/>
      <c r="G30" s="14">
        <f>IF(A30="","",DATE(YEAR(A30),MONTH(A30),1))</f>
        <v/>
      </c>
    </row>
    <row r="31">
      <c r="A31" s="11" t="n"/>
      <c r="B31" s="12" t="n"/>
      <c r="C31" s="12" t="n"/>
      <c r="D31" s="12" t="n"/>
      <c r="E31" s="13" t="n"/>
      <c r="F31" s="12" t="n"/>
      <c r="G31" s="14">
        <f>IF(A31="","",DATE(YEAR(A31),MONTH(A31),1))</f>
        <v/>
      </c>
    </row>
    <row r="32">
      <c r="A32" s="11" t="n"/>
      <c r="B32" s="12" t="n"/>
      <c r="C32" s="12" t="n"/>
      <c r="D32" s="12" t="n"/>
      <c r="E32" s="13" t="n"/>
      <c r="F32" s="12" t="n"/>
      <c r="G32" s="14">
        <f>IF(A32="","",DATE(YEAR(A32),MONTH(A32),1))</f>
        <v/>
      </c>
    </row>
    <row r="33">
      <c r="A33" s="11" t="n"/>
      <c r="B33" s="12" t="n"/>
      <c r="C33" s="12" t="n"/>
      <c r="D33" s="12" t="n"/>
      <c r="E33" s="13" t="n"/>
      <c r="F33" s="12" t="n"/>
      <c r="G33" s="14">
        <f>IF(A33="","",DATE(YEAR(A33),MONTH(A33),1))</f>
        <v/>
      </c>
    </row>
    <row r="34">
      <c r="A34" s="11" t="n"/>
      <c r="B34" s="12" t="n"/>
      <c r="C34" s="12" t="n"/>
      <c r="D34" s="12" t="n"/>
      <c r="E34" s="13" t="n"/>
      <c r="F34" s="12" t="n"/>
      <c r="G34" s="14">
        <f>IF(A34="","",DATE(YEAR(A34),MONTH(A34),1))</f>
        <v/>
      </c>
    </row>
    <row r="35">
      <c r="A35" s="11" t="n"/>
      <c r="B35" s="12" t="n"/>
      <c r="C35" s="12" t="n"/>
      <c r="D35" s="12" t="n"/>
      <c r="E35" s="13" t="n"/>
      <c r="F35" s="12" t="n"/>
      <c r="G35" s="14">
        <f>IF(A35="","",DATE(YEAR(A35),MONTH(A35),1))</f>
        <v/>
      </c>
    </row>
    <row r="36">
      <c r="A36" s="11" t="n"/>
      <c r="B36" s="12" t="n"/>
      <c r="C36" s="12" t="n"/>
      <c r="D36" s="12" t="n"/>
      <c r="E36" s="13" t="n"/>
      <c r="F36" s="12" t="n"/>
      <c r="G36" s="14">
        <f>IF(A36="","",DATE(YEAR(A36),MONTH(A36),1))</f>
        <v/>
      </c>
    </row>
    <row r="37">
      <c r="A37" s="11" t="n"/>
      <c r="B37" s="12" t="n"/>
      <c r="C37" s="12" t="n"/>
      <c r="D37" s="12" t="n"/>
      <c r="E37" s="13" t="n"/>
      <c r="F37" s="12" t="n"/>
      <c r="G37" s="14">
        <f>IF(A37="","",DATE(YEAR(A37),MONTH(A37),1))</f>
        <v/>
      </c>
    </row>
    <row r="38">
      <c r="A38" s="11" t="n"/>
      <c r="B38" s="12" t="n"/>
      <c r="C38" s="12" t="n"/>
      <c r="D38" s="12" t="n"/>
      <c r="E38" s="13" t="n"/>
      <c r="F38" s="12" t="n"/>
      <c r="G38" s="14">
        <f>IF(A38="","",DATE(YEAR(A38),MONTH(A38),1))</f>
        <v/>
      </c>
    </row>
    <row r="39">
      <c r="A39" s="11" t="n"/>
      <c r="B39" s="12" t="n"/>
      <c r="C39" s="12" t="n"/>
      <c r="D39" s="12" t="n"/>
      <c r="E39" s="13" t="n"/>
      <c r="F39" s="12" t="n"/>
      <c r="G39" s="14">
        <f>IF(A39="","",DATE(YEAR(A39),MONTH(A39),1))</f>
        <v/>
      </c>
    </row>
    <row r="40">
      <c r="A40" s="11" t="n"/>
      <c r="B40" s="12" t="n"/>
      <c r="C40" s="12" t="n"/>
      <c r="D40" s="12" t="n"/>
      <c r="E40" s="13" t="n"/>
      <c r="F40" s="12" t="n"/>
      <c r="G40" s="14">
        <f>IF(A40="","",DATE(YEAR(A40),MONTH(A40),1))</f>
        <v/>
      </c>
    </row>
    <row r="41">
      <c r="A41" s="11" t="n"/>
      <c r="B41" s="12" t="n"/>
      <c r="C41" s="12" t="n"/>
      <c r="D41" s="12" t="n"/>
      <c r="E41" s="13" t="n"/>
      <c r="F41" s="12" t="n"/>
      <c r="G41" s="14">
        <f>IF(A41="","",DATE(YEAR(A41),MONTH(A41),1))</f>
        <v/>
      </c>
    </row>
    <row r="42">
      <c r="A42" s="11" t="n"/>
      <c r="B42" s="12" t="n"/>
      <c r="C42" s="12" t="n"/>
      <c r="D42" s="12" t="n"/>
      <c r="E42" s="13" t="n"/>
      <c r="F42" s="12" t="n"/>
      <c r="G42" s="14">
        <f>IF(A42="","",DATE(YEAR(A42),MONTH(A42),1))</f>
        <v/>
      </c>
    </row>
    <row r="43">
      <c r="A43" s="11" t="n"/>
      <c r="B43" s="12" t="n"/>
      <c r="C43" s="12" t="n"/>
      <c r="D43" s="12" t="n"/>
      <c r="E43" s="13" t="n"/>
      <c r="F43" s="12" t="n"/>
      <c r="G43" s="14">
        <f>IF(A43="","",DATE(YEAR(A43),MONTH(A43),1))</f>
        <v/>
      </c>
    </row>
    <row r="44">
      <c r="A44" s="11" t="n"/>
      <c r="B44" s="12" t="n"/>
      <c r="C44" s="12" t="n"/>
      <c r="D44" s="12" t="n"/>
      <c r="E44" s="13" t="n"/>
      <c r="F44" s="12" t="n"/>
      <c r="G44" s="14">
        <f>IF(A44="","",DATE(YEAR(A44),MONTH(A44),1))</f>
        <v/>
      </c>
    </row>
    <row r="45">
      <c r="A45" s="11" t="n"/>
      <c r="B45" s="12" t="n"/>
      <c r="C45" s="12" t="n"/>
      <c r="D45" s="12" t="n"/>
      <c r="E45" s="13" t="n"/>
      <c r="F45" s="12" t="n"/>
      <c r="G45" s="14">
        <f>IF(A45="","",DATE(YEAR(A45),MONTH(A45),1))</f>
        <v/>
      </c>
    </row>
    <row r="46">
      <c r="A46" s="11" t="n"/>
      <c r="B46" s="12" t="n"/>
      <c r="C46" s="12" t="n"/>
      <c r="D46" s="12" t="n"/>
      <c r="E46" s="13" t="n"/>
      <c r="F46" s="12" t="n"/>
      <c r="G46" s="14">
        <f>IF(A46="","",DATE(YEAR(A46),MONTH(A46),1))</f>
        <v/>
      </c>
    </row>
    <row r="47">
      <c r="A47" s="11" t="n"/>
      <c r="B47" s="12" t="n"/>
      <c r="C47" s="12" t="n"/>
      <c r="D47" s="12" t="n"/>
      <c r="E47" s="13" t="n"/>
      <c r="F47" s="12" t="n"/>
      <c r="G47" s="14">
        <f>IF(A47="","",DATE(YEAR(A47),MONTH(A47),1))</f>
        <v/>
      </c>
    </row>
    <row r="48">
      <c r="A48" s="11" t="n"/>
      <c r="B48" s="12" t="n"/>
      <c r="C48" s="12" t="n"/>
      <c r="D48" s="12" t="n"/>
      <c r="E48" s="13" t="n"/>
      <c r="F48" s="12" t="n"/>
      <c r="G48" s="14">
        <f>IF(A48="","",DATE(YEAR(A48),MONTH(A48),1))</f>
        <v/>
      </c>
    </row>
    <row r="49">
      <c r="A49" s="11" t="n"/>
      <c r="B49" s="12" t="n"/>
      <c r="C49" s="12" t="n"/>
      <c r="D49" s="12" t="n"/>
      <c r="E49" s="13" t="n"/>
      <c r="F49" s="12" t="n"/>
      <c r="G49" s="14">
        <f>IF(A49="","",DATE(YEAR(A49),MONTH(A49),1))</f>
        <v/>
      </c>
    </row>
    <row r="50">
      <c r="A50" s="11" t="n"/>
      <c r="B50" s="12" t="n"/>
      <c r="C50" s="12" t="n"/>
      <c r="D50" s="12" t="n"/>
      <c r="E50" s="13" t="n"/>
      <c r="F50" s="12" t="n"/>
      <c r="G50" s="14">
        <f>IF(A50="","",DATE(YEAR(A50),MONTH(A50),1))</f>
        <v/>
      </c>
    </row>
    <row r="51">
      <c r="A51" s="11" t="n"/>
      <c r="B51" s="12" t="n"/>
      <c r="C51" s="12" t="n"/>
      <c r="D51" s="12" t="n"/>
      <c r="E51" s="13" t="n"/>
      <c r="F51" s="12" t="n"/>
      <c r="G51" s="14">
        <f>IF(A51="","",DATE(YEAR(A51),MONTH(A51),1))</f>
        <v/>
      </c>
    </row>
    <row r="52">
      <c r="A52" s="11" t="n"/>
      <c r="B52" s="12" t="n"/>
      <c r="C52" s="12" t="n"/>
      <c r="D52" s="12" t="n"/>
      <c r="E52" s="13" t="n"/>
      <c r="F52" s="12" t="n"/>
      <c r="G52" s="14">
        <f>IF(A52="","",DATE(YEAR(A52),MONTH(A52),1))</f>
        <v/>
      </c>
    </row>
    <row r="53">
      <c r="A53" s="11" t="n"/>
      <c r="B53" s="12" t="n"/>
      <c r="C53" s="12" t="n"/>
      <c r="D53" s="12" t="n"/>
      <c r="E53" s="13" t="n"/>
      <c r="F53" s="12" t="n"/>
      <c r="G53" s="14">
        <f>IF(A53="","",DATE(YEAR(A53),MONTH(A53),1))</f>
        <v/>
      </c>
    </row>
    <row r="54">
      <c r="A54" s="11" t="n"/>
      <c r="B54" s="12" t="n"/>
      <c r="C54" s="12" t="n"/>
      <c r="D54" s="12" t="n"/>
      <c r="E54" s="13" t="n"/>
      <c r="F54" s="12" t="n"/>
      <c r="G54" s="14">
        <f>IF(A54="","",DATE(YEAR(A54),MONTH(A54),1))</f>
        <v/>
      </c>
    </row>
    <row r="55">
      <c r="A55" s="11" t="n"/>
      <c r="B55" s="12" t="n"/>
      <c r="C55" s="12" t="n"/>
      <c r="D55" s="12" t="n"/>
      <c r="E55" s="13" t="n"/>
      <c r="F55" s="12" t="n"/>
      <c r="G55" s="14">
        <f>IF(A55="","",DATE(YEAR(A55),MONTH(A55),1))</f>
        <v/>
      </c>
    </row>
    <row r="56">
      <c r="A56" s="11" t="n"/>
      <c r="B56" s="12" t="n"/>
      <c r="C56" s="12" t="n"/>
      <c r="D56" s="12" t="n"/>
      <c r="E56" s="13" t="n"/>
      <c r="F56" s="12" t="n"/>
      <c r="G56" s="14">
        <f>IF(A56="","",DATE(YEAR(A56),MONTH(A56),1))</f>
        <v/>
      </c>
    </row>
    <row r="57">
      <c r="A57" s="11" t="n"/>
      <c r="B57" s="12" t="n"/>
      <c r="C57" s="12" t="n"/>
      <c r="D57" s="12" t="n"/>
      <c r="E57" s="13" t="n"/>
      <c r="F57" s="12" t="n"/>
      <c r="G57" s="14">
        <f>IF(A57="","",DATE(YEAR(A57),MONTH(A57),1))</f>
        <v/>
      </c>
    </row>
    <row r="58">
      <c r="A58" s="11" t="n"/>
      <c r="B58" s="12" t="n"/>
      <c r="C58" s="12" t="n"/>
      <c r="D58" s="12" t="n"/>
      <c r="E58" s="13" t="n"/>
      <c r="F58" s="12" t="n"/>
      <c r="G58" s="14">
        <f>IF(A58="","",DATE(YEAR(A58),MONTH(A58),1))</f>
        <v/>
      </c>
    </row>
    <row r="59">
      <c r="A59" s="11" t="n"/>
      <c r="B59" s="12" t="n"/>
      <c r="C59" s="12" t="n"/>
      <c r="D59" s="12" t="n"/>
      <c r="E59" s="13" t="n"/>
      <c r="F59" s="12" t="n"/>
      <c r="G59" s="14">
        <f>IF(A59="","",DATE(YEAR(A59),MONTH(A59),1))</f>
        <v/>
      </c>
    </row>
    <row r="60">
      <c r="A60" s="11" t="n"/>
      <c r="B60" s="12" t="n"/>
      <c r="C60" s="12" t="n"/>
      <c r="D60" s="12" t="n"/>
      <c r="E60" s="13" t="n"/>
      <c r="F60" s="12" t="n"/>
      <c r="G60" s="14">
        <f>IF(A60="","",DATE(YEAR(A60),MONTH(A60),1))</f>
        <v/>
      </c>
    </row>
    <row r="61">
      <c r="A61" s="11" t="n"/>
      <c r="B61" s="12" t="n"/>
      <c r="C61" s="12" t="n"/>
      <c r="D61" s="12" t="n"/>
      <c r="E61" s="13" t="n"/>
      <c r="F61" s="12" t="n"/>
      <c r="G61" s="14">
        <f>IF(A61="","",DATE(YEAR(A61),MONTH(A61),1))</f>
        <v/>
      </c>
    </row>
    <row r="62">
      <c r="A62" s="11" t="n"/>
      <c r="B62" s="12" t="n"/>
      <c r="C62" s="12" t="n"/>
      <c r="D62" s="12" t="n"/>
      <c r="E62" s="13" t="n"/>
      <c r="F62" s="12" t="n"/>
      <c r="G62" s="14">
        <f>IF(A62="","",DATE(YEAR(A62),MONTH(A62),1))</f>
        <v/>
      </c>
    </row>
    <row r="63">
      <c r="A63" s="11" t="n"/>
      <c r="B63" s="12" t="n"/>
      <c r="C63" s="12" t="n"/>
      <c r="D63" s="12" t="n"/>
      <c r="E63" s="13" t="n"/>
      <c r="F63" s="12" t="n"/>
      <c r="G63" s="14">
        <f>IF(A63="","",DATE(YEAR(A63),MONTH(A63),1))</f>
        <v/>
      </c>
    </row>
    <row r="64">
      <c r="A64" s="11" t="n"/>
      <c r="B64" s="12" t="n"/>
      <c r="C64" s="12" t="n"/>
      <c r="D64" s="12" t="n"/>
      <c r="E64" s="13" t="n"/>
      <c r="F64" s="12" t="n"/>
      <c r="G64" s="14">
        <f>IF(A64="","",DATE(YEAR(A64),MONTH(A64),1))</f>
        <v/>
      </c>
    </row>
    <row r="65">
      <c r="A65" s="11" t="n"/>
      <c r="B65" s="12" t="n"/>
      <c r="C65" s="12" t="n"/>
      <c r="D65" s="12" t="n"/>
      <c r="E65" s="13" t="n"/>
      <c r="F65" s="12" t="n"/>
      <c r="G65" s="14">
        <f>IF(A65="","",DATE(YEAR(A65),MONTH(A65),1))</f>
        <v/>
      </c>
    </row>
    <row r="66">
      <c r="A66" s="11" t="n"/>
      <c r="B66" s="12" t="n"/>
      <c r="C66" s="12" t="n"/>
      <c r="D66" s="12" t="n"/>
      <c r="E66" s="13" t="n"/>
      <c r="F66" s="12" t="n"/>
      <c r="G66" s="14">
        <f>IF(A66="","",DATE(YEAR(A66),MONTH(A66),1))</f>
        <v/>
      </c>
    </row>
    <row r="67">
      <c r="A67" s="11" t="n"/>
      <c r="B67" s="12" t="n"/>
      <c r="C67" s="12" t="n"/>
      <c r="D67" s="12" t="n"/>
      <c r="E67" s="13" t="n"/>
      <c r="F67" s="12" t="n"/>
      <c r="G67" s="14">
        <f>IF(A67="","",DATE(YEAR(A67),MONTH(A67),1))</f>
        <v/>
      </c>
    </row>
    <row r="68">
      <c r="A68" s="11" t="n"/>
      <c r="B68" s="12" t="n"/>
      <c r="C68" s="12" t="n"/>
      <c r="D68" s="12" t="n"/>
      <c r="E68" s="13" t="n"/>
      <c r="F68" s="12" t="n"/>
      <c r="G68" s="14">
        <f>IF(A68="","",DATE(YEAR(A68),MONTH(A68),1))</f>
        <v/>
      </c>
    </row>
    <row r="69">
      <c r="A69" s="11" t="n"/>
      <c r="B69" s="12" t="n"/>
      <c r="C69" s="12" t="n"/>
      <c r="D69" s="12" t="n"/>
      <c r="E69" s="13" t="n"/>
      <c r="F69" s="12" t="n"/>
      <c r="G69" s="14">
        <f>IF(A69="","",DATE(YEAR(A69),MONTH(A69),1))</f>
        <v/>
      </c>
    </row>
    <row r="70">
      <c r="A70" s="11" t="n"/>
      <c r="B70" s="12" t="n"/>
      <c r="C70" s="12" t="n"/>
      <c r="D70" s="12" t="n"/>
      <c r="E70" s="13" t="n"/>
      <c r="F70" s="12" t="n"/>
      <c r="G70" s="14">
        <f>IF(A70="","",DATE(YEAR(A70),MONTH(A70),1))</f>
        <v/>
      </c>
    </row>
    <row r="71">
      <c r="A71" s="11" t="n"/>
      <c r="B71" s="12" t="n"/>
      <c r="C71" s="12" t="n"/>
      <c r="D71" s="12" t="n"/>
      <c r="E71" s="13" t="n"/>
      <c r="F71" s="12" t="n"/>
      <c r="G71" s="14">
        <f>IF(A71="","",DATE(YEAR(A71),MONTH(A71),1))</f>
        <v/>
      </c>
    </row>
    <row r="72">
      <c r="A72" s="11" t="n"/>
      <c r="B72" s="12" t="n"/>
      <c r="C72" s="12" t="n"/>
      <c r="D72" s="12" t="n"/>
      <c r="E72" s="13" t="n"/>
      <c r="F72" s="12" t="n"/>
      <c r="G72" s="14">
        <f>IF(A72="","",DATE(YEAR(A72),MONTH(A72),1))</f>
        <v/>
      </c>
    </row>
    <row r="73">
      <c r="A73" s="11" t="n"/>
      <c r="B73" s="12" t="n"/>
      <c r="C73" s="12" t="n"/>
      <c r="D73" s="12" t="n"/>
      <c r="E73" s="13" t="n"/>
      <c r="F73" s="12" t="n"/>
      <c r="G73" s="14">
        <f>IF(A73="","",DATE(YEAR(A73),MONTH(A73),1))</f>
        <v/>
      </c>
    </row>
    <row r="74">
      <c r="A74" s="11" t="n"/>
      <c r="B74" s="12" t="n"/>
      <c r="C74" s="12" t="n"/>
      <c r="D74" s="12" t="n"/>
      <c r="E74" s="13" t="n"/>
      <c r="F74" s="12" t="n"/>
      <c r="G74" s="14">
        <f>IF(A74="","",DATE(YEAR(A74),MONTH(A74),1))</f>
        <v/>
      </c>
    </row>
    <row r="75">
      <c r="A75" s="11" t="n"/>
      <c r="B75" s="12" t="n"/>
      <c r="C75" s="12" t="n"/>
      <c r="D75" s="12" t="n"/>
      <c r="E75" s="13" t="n"/>
      <c r="F75" s="12" t="n"/>
      <c r="G75" s="14">
        <f>IF(A75="","",DATE(YEAR(A75),MONTH(A75),1))</f>
        <v/>
      </c>
    </row>
    <row r="76">
      <c r="A76" s="11" t="n"/>
      <c r="B76" s="12" t="n"/>
      <c r="C76" s="12" t="n"/>
      <c r="D76" s="12" t="n"/>
      <c r="E76" s="13" t="n"/>
      <c r="F76" s="12" t="n"/>
      <c r="G76" s="14">
        <f>IF(A76="","",DATE(YEAR(A76),MONTH(A76),1))</f>
        <v/>
      </c>
    </row>
    <row r="77">
      <c r="A77" s="11" t="n"/>
      <c r="B77" s="12" t="n"/>
      <c r="C77" s="12" t="n"/>
      <c r="D77" s="12" t="n"/>
      <c r="E77" s="13" t="n"/>
      <c r="F77" s="12" t="n"/>
      <c r="G77" s="14">
        <f>IF(A77="","",DATE(YEAR(A77),MONTH(A77),1))</f>
        <v/>
      </c>
    </row>
    <row r="78">
      <c r="A78" s="11" t="n"/>
      <c r="B78" s="12" t="n"/>
      <c r="C78" s="12" t="n"/>
      <c r="D78" s="12" t="n"/>
      <c r="E78" s="13" t="n"/>
      <c r="F78" s="12" t="n"/>
      <c r="G78" s="14">
        <f>IF(A78="","",DATE(YEAR(A78),MONTH(A78),1))</f>
        <v/>
      </c>
    </row>
    <row r="79">
      <c r="A79" s="11" t="n"/>
      <c r="B79" s="12" t="n"/>
      <c r="C79" s="12" t="n"/>
      <c r="D79" s="12" t="n"/>
      <c r="E79" s="13" t="n"/>
      <c r="F79" s="12" t="n"/>
      <c r="G79" s="14">
        <f>IF(A79="","",DATE(YEAR(A79),MONTH(A79),1))</f>
        <v/>
      </c>
    </row>
    <row r="80">
      <c r="A80" s="11" t="n"/>
      <c r="B80" s="12" t="n"/>
      <c r="C80" s="12" t="n"/>
      <c r="D80" s="12" t="n"/>
      <c r="E80" s="13" t="n"/>
      <c r="F80" s="12" t="n"/>
      <c r="G80" s="14">
        <f>IF(A80="","",DATE(YEAR(A80),MONTH(A80),1))</f>
        <v/>
      </c>
    </row>
    <row r="81">
      <c r="A81" s="11" t="n"/>
      <c r="B81" s="12" t="n"/>
      <c r="C81" s="12" t="n"/>
      <c r="D81" s="12" t="n"/>
      <c r="E81" s="13" t="n"/>
      <c r="F81" s="12" t="n"/>
      <c r="G81" s="14">
        <f>IF(A81="","",DATE(YEAR(A81),MONTH(A81),1))</f>
        <v/>
      </c>
    </row>
    <row r="82">
      <c r="A82" s="11" t="n"/>
      <c r="B82" s="12" t="n"/>
      <c r="C82" s="12" t="n"/>
      <c r="D82" s="12" t="n"/>
      <c r="E82" s="13" t="n"/>
      <c r="F82" s="12" t="n"/>
      <c r="G82" s="14">
        <f>IF(A82="","",DATE(YEAR(A82),MONTH(A82),1))</f>
        <v/>
      </c>
    </row>
    <row r="83">
      <c r="A83" s="11" t="n"/>
      <c r="B83" s="12" t="n"/>
      <c r="C83" s="12" t="n"/>
      <c r="D83" s="12" t="n"/>
      <c r="E83" s="13" t="n"/>
      <c r="F83" s="12" t="n"/>
      <c r="G83" s="14">
        <f>IF(A83="","",DATE(YEAR(A83),MONTH(A83),1))</f>
        <v/>
      </c>
    </row>
    <row r="84">
      <c r="A84" s="11" t="n"/>
      <c r="B84" s="12" t="n"/>
      <c r="C84" s="12" t="n"/>
      <c r="D84" s="12" t="n"/>
      <c r="E84" s="13" t="n"/>
      <c r="F84" s="12" t="n"/>
      <c r="G84" s="14">
        <f>IF(A84="","",DATE(YEAR(A84),MONTH(A84),1))</f>
        <v/>
      </c>
    </row>
    <row r="85">
      <c r="A85" s="11" t="n"/>
      <c r="B85" s="12" t="n"/>
      <c r="C85" s="12" t="n"/>
      <c r="D85" s="12" t="n"/>
      <c r="E85" s="13" t="n"/>
      <c r="F85" s="12" t="n"/>
      <c r="G85" s="14">
        <f>IF(A85="","",DATE(YEAR(A85),MONTH(A85),1))</f>
        <v/>
      </c>
    </row>
    <row r="86">
      <c r="A86" s="11" t="n"/>
      <c r="B86" s="12" t="n"/>
      <c r="C86" s="12" t="n"/>
      <c r="D86" s="12" t="n"/>
      <c r="E86" s="13" t="n"/>
      <c r="F86" s="12" t="n"/>
      <c r="G86" s="14">
        <f>IF(A86="","",DATE(YEAR(A86),MONTH(A86),1))</f>
        <v/>
      </c>
    </row>
    <row r="87">
      <c r="A87" s="11" t="n"/>
      <c r="B87" s="12" t="n"/>
      <c r="C87" s="12" t="n"/>
      <c r="D87" s="12" t="n"/>
      <c r="E87" s="13" t="n"/>
      <c r="F87" s="12" t="n"/>
      <c r="G87" s="14">
        <f>IF(A87="","",DATE(YEAR(A87),MONTH(A87),1))</f>
        <v/>
      </c>
    </row>
    <row r="88">
      <c r="A88" s="11" t="n"/>
      <c r="B88" s="12" t="n"/>
      <c r="C88" s="12" t="n"/>
      <c r="D88" s="12" t="n"/>
      <c r="E88" s="13" t="n"/>
      <c r="F88" s="12" t="n"/>
      <c r="G88" s="14">
        <f>IF(A88="","",DATE(YEAR(A88),MONTH(A88),1))</f>
        <v/>
      </c>
    </row>
    <row r="89">
      <c r="A89" s="11" t="n"/>
      <c r="B89" s="12" t="n"/>
      <c r="C89" s="12" t="n"/>
      <c r="D89" s="12" t="n"/>
      <c r="E89" s="13" t="n"/>
      <c r="F89" s="12" t="n"/>
      <c r="G89" s="14">
        <f>IF(A89="","",DATE(YEAR(A89),MONTH(A89),1))</f>
        <v/>
      </c>
    </row>
    <row r="90">
      <c r="A90" s="11" t="n"/>
      <c r="B90" s="12" t="n"/>
      <c r="C90" s="12" t="n"/>
      <c r="D90" s="12" t="n"/>
      <c r="E90" s="13" t="n"/>
      <c r="F90" s="12" t="n"/>
      <c r="G90" s="14">
        <f>IF(A90="","",DATE(YEAR(A90),MONTH(A90),1))</f>
        <v/>
      </c>
    </row>
    <row r="91">
      <c r="A91" s="11" t="n"/>
      <c r="B91" s="12" t="n"/>
      <c r="C91" s="12" t="n"/>
      <c r="D91" s="12" t="n"/>
      <c r="E91" s="13" t="n"/>
      <c r="F91" s="12" t="n"/>
      <c r="G91" s="14">
        <f>IF(A91="","",DATE(YEAR(A91),MONTH(A91),1))</f>
        <v/>
      </c>
    </row>
    <row r="92">
      <c r="A92" s="11" t="n"/>
      <c r="B92" s="12" t="n"/>
      <c r="C92" s="12" t="n"/>
      <c r="D92" s="12" t="n"/>
      <c r="E92" s="13" t="n"/>
      <c r="F92" s="12" t="n"/>
      <c r="G92" s="14">
        <f>IF(A92="","",DATE(YEAR(A92),MONTH(A92),1))</f>
        <v/>
      </c>
    </row>
    <row r="93">
      <c r="A93" s="11" t="n"/>
      <c r="B93" s="12" t="n"/>
      <c r="C93" s="12" t="n"/>
      <c r="D93" s="12" t="n"/>
      <c r="E93" s="13" t="n"/>
      <c r="F93" s="12" t="n"/>
      <c r="G93" s="14">
        <f>IF(A93="","",DATE(YEAR(A93),MONTH(A93),1))</f>
        <v/>
      </c>
    </row>
    <row r="94">
      <c r="A94" s="11" t="n"/>
      <c r="B94" s="12" t="n"/>
      <c r="C94" s="12" t="n"/>
      <c r="D94" s="12" t="n"/>
      <c r="E94" s="13" t="n"/>
      <c r="F94" s="12" t="n"/>
      <c r="G94" s="14">
        <f>IF(A94="","",DATE(YEAR(A94),MONTH(A94),1))</f>
        <v/>
      </c>
    </row>
    <row r="95">
      <c r="A95" s="11" t="n"/>
      <c r="B95" s="12" t="n"/>
      <c r="C95" s="12" t="n"/>
      <c r="D95" s="12" t="n"/>
      <c r="E95" s="13" t="n"/>
      <c r="F95" s="12" t="n"/>
      <c r="G95" s="14">
        <f>IF(A95="","",DATE(YEAR(A95),MONTH(A95),1))</f>
        <v/>
      </c>
    </row>
    <row r="96">
      <c r="A96" s="11" t="n"/>
      <c r="B96" s="12" t="n"/>
      <c r="C96" s="12" t="n"/>
      <c r="D96" s="12" t="n"/>
      <c r="E96" s="13" t="n"/>
      <c r="F96" s="12" t="n"/>
      <c r="G96" s="14">
        <f>IF(A96="","",DATE(YEAR(A96),MONTH(A96),1))</f>
        <v/>
      </c>
    </row>
    <row r="97">
      <c r="A97" s="11" t="n"/>
      <c r="B97" s="12" t="n"/>
      <c r="C97" s="12" t="n"/>
      <c r="D97" s="12" t="n"/>
      <c r="E97" s="13" t="n"/>
      <c r="F97" s="12" t="n"/>
      <c r="G97" s="14">
        <f>IF(A97="","",DATE(YEAR(A97),MONTH(A97),1))</f>
        <v/>
      </c>
    </row>
    <row r="98">
      <c r="A98" s="11" t="n"/>
      <c r="B98" s="12" t="n"/>
      <c r="C98" s="12" t="n"/>
      <c r="D98" s="12" t="n"/>
      <c r="E98" s="13" t="n"/>
      <c r="F98" s="12" t="n"/>
      <c r="G98" s="14">
        <f>IF(A98="","",DATE(YEAR(A98),MONTH(A98),1))</f>
        <v/>
      </c>
    </row>
    <row r="99">
      <c r="A99" s="11" t="n"/>
      <c r="B99" s="12" t="n"/>
      <c r="C99" s="12" t="n"/>
      <c r="D99" s="12" t="n"/>
      <c r="E99" s="13" t="n"/>
      <c r="F99" s="12" t="n"/>
      <c r="G99" s="14">
        <f>IF(A99="","",DATE(YEAR(A99),MONTH(A99),1))</f>
        <v/>
      </c>
    </row>
    <row r="100">
      <c r="A100" s="11" t="n"/>
      <c r="B100" s="12" t="n"/>
      <c r="C100" s="12" t="n"/>
      <c r="D100" s="12" t="n"/>
      <c r="E100" s="13" t="n"/>
      <c r="F100" s="12" t="n"/>
      <c r="G100" s="14">
        <f>IF(A100="","",DATE(YEAR(A100),MONTH(A100),1))</f>
        <v/>
      </c>
    </row>
    <row r="101">
      <c r="A101" s="11" t="n"/>
      <c r="B101" s="12" t="n"/>
      <c r="C101" s="12" t="n"/>
      <c r="D101" s="12" t="n"/>
      <c r="E101" s="13" t="n"/>
      <c r="F101" s="12" t="n"/>
      <c r="G101" s="14">
        <f>IF(A101="","",DATE(YEAR(A101),MONTH(A101),1))</f>
        <v/>
      </c>
    </row>
    <row r="102">
      <c r="A102" s="11" t="n"/>
      <c r="B102" s="12" t="n"/>
      <c r="C102" s="12" t="n"/>
      <c r="D102" s="12" t="n"/>
      <c r="E102" s="13" t="n"/>
      <c r="F102" s="12" t="n"/>
      <c r="G102" s="14">
        <f>IF(A102="","",DATE(YEAR(A102),MONTH(A102),1))</f>
        <v/>
      </c>
    </row>
    <row r="103">
      <c r="A103" s="11" t="n"/>
      <c r="B103" s="12" t="n"/>
      <c r="C103" s="12" t="n"/>
      <c r="D103" s="12" t="n"/>
      <c r="E103" s="13" t="n"/>
      <c r="F103" s="12" t="n"/>
      <c r="G103" s="14">
        <f>IF(A103="","",DATE(YEAR(A103),MONTH(A103),1))</f>
        <v/>
      </c>
    </row>
    <row r="104">
      <c r="A104" s="11" t="n"/>
      <c r="B104" s="12" t="n"/>
      <c r="C104" s="12" t="n"/>
      <c r="D104" s="12" t="n"/>
      <c r="E104" s="13" t="n"/>
      <c r="F104" s="12" t="n"/>
      <c r="G104" s="14">
        <f>IF(A104="","",DATE(YEAR(A104),MONTH(A104),1))</f>
        <v/>
      </c>
    </row>
    <row r="105">
      <c r="A105" s="11" t="n"/>
      <c r="B105" s="12" t="n"/>
      <c r="C105" s="12" t="n"/>
      <c r="D105" s="12" t="n"/>
      <c r="E105" s="13" t="n"/>
      <c r="F105" s="12" t="n"/>
      <c r="G105" s="14">
        <f>IF(A105="","",DATE(YEAR(A105),MONTH(A105),1))</f>
        <v/>
      </c>
    </row>
    <row r="106">
      <c r="A106" s="11" t="n"/>
      <c r="B106" s="12" t="n"/>
      <c r="C106" s="12" t="n"/>
      <c r="D106" s="12" t="n"/>
      <c r="E106" s="13" t="n"/>
      <c r="F106" s="12" t="n"/>
      <c r="G106" s="14">
        <f>IF(A106="","",DATE(YEAR(A106),MONTH(A106),1))</f>
        <v/>
      </c>
    </row>
    <row r="107">
      <c r="A107" s="11" t="n"/>
      <c r="B107" s="12" t="n"/>
      <c r="C107" s="12" t="n"/>
      <c r="D107" s="12" t="n"/>
      <c r="E107" s="13" t="n"/>
      <c r="F107" s="12" t="n"/>
      <c r="G107" s="14">
        <f>IF(A107="","",DATE(YEAR(A107),MONTH(A107),1))</f>
        <v/>
      </c>
    </row>
    <row r="108">
      <c r="A108" s="11" t="n"/>
      <c r="B108" s="12" t="n"/>
      <c r="C108" s="12" t="n"/>
      <c r="D108" s="12" t="n"/>
      <c r="E108" s="13" t="n"/>
      <c r="F108" s="12" t="n"/>
      <c r="G108" s="14">
        <f>IF(A108="","",DATE(YEAR(A108),MONTH(A108),1))</f>
        <v/>
      </c>
    </row>
    <row r="109">
      <c r="A109" s="11" t="n"/>
      <c r="B109" s="12" t="n"/>
      <c r="C109" s="12" t="n"/>
      <c r="D109" s="12" t="n"/>
      <c r="E109" s="13" t="n"/>
      <c r="F109" s="12" t="n"/>
      <c r="G109" s="14">
        <f>IF(A109="","",DATE(YEAR(A109),MONTH(A109),1))</f>
        <v/>
      </c>
    </row>
    <row r="110">
      <c r="A110" s="11" t="n"/>
      <c r="B110" s="12" t="n"/>
      <c r="C110" s="12" t="n"/>
      <c r="D110" s="12" t="n"/>
      <c r="E110" s="13" t="n"/>
      <c r="F110" s="12" t="n"/>
      <c r="G110" s="14">
        <f>IF(A110="","",DATE(YEAR(A110),MONTH(A110),1))</f>
        <v/>
      </c>
    </row>
    <row r="111">
      <c r="A111" s="11" t="n"/>
      <c r="B111" s="12" t="n"/>
      <c r="C111" s="12" t="n"/>
      <c r="D111" s="12" t="n"/>
      <c r="E111" s="13" t="n"/>
      <c r="F111" s="12" t="n"/>
      <c r="G111" s="14">
        <f>IF(A111="","",DATE(YEAR(A111),MONTH(A111),1))</f>
        <v/>
      </c>
    </row>
    <row r="112">
      <c r="A112" s="11" t="n"/>
      <c r="B112" s="12" t="n"/>
      <c r="C112" s="12" t="n"/>
      <c r="D112" s="12" t="n"/>
      <c r="E112" s="13" t="n"/>
      <c r="F112" s="12" t="n"/>
      <c r="G112" s="14">
        <f>IF(A112="","",DATE(YEAR(A112),MONTH(A112),1))</f>
        <v/>
      </c>
    </row>
    <row r="113">
      <c r="A113" s="11" t="n"/>
      <c r="B113" s="12" t="n"/>
      <c r="C113" s="12" t="n"/>
      <c r="D113" s="12" t="n"/>
      <c r="E113" s="13" t="n"/>
      <c r="F113" s="12" t="n"/>
      <c r="G113" s="14">
        <f>IF(A113="","",DATE(YEAR(A113),MONTH(A113),1))</f>
        <v/>
      </c>
    </row>
    <row r="114">
      <c r="A114" s="11" t="n"/>
      <c r="B114" s="12" t="n"/>
      <c r="C114" s="12" t="n"/>
      <c r="D114" s="12" t="n"/>
      <c r="E114" s="13" t="n"/>
      <c r="F114" s="12" t="n"/>
      <c r="G114" s="14">
        <f>IF(A114="","",DATE(YEAR(A114),MONTH(A114),1))</f>
        <v/>
      </c>
    </row>
    <row r="115">
      <c r="A115" s="11" t="n"/>
      <c r="B115" s="12" t="n"/>
      <c r="C115" s="12" t="n"/>
      <c r="D115" s="12" t="n"/>
      <c r="E115" s="13" t="n"/>
      <c r="F115" s="12" t="n"/>
      <c r="G115" s="14">
        <f>IF(A115="","",DATE(YEAR(A115),MONTH(A115),1))</f>
        <v/>
      </c>
    </row>
    <row r="116">
      <c r="A116" s="11" t="n"/>
      <c r="B116" s="12" t="n"/>
      <c r="C116" s="12" t="n"/>
      <c r="D116" s="12" t="n"/>
      <c r="E116" s="13" t="n"/>
      <c r="F116" s="12" t="n"/>
      <c r="G116" s="14">
        <f>IF(A116="","",DATE(YEAR(A116),MONTH(A116),1))</f>
        <v/>
      </c>
    </row>
    <row r="117">
      <c r="A117" s="11" t="n"/>
      <c r="B117" s="12" t="n"/>
      <c r="C117" s="12" t="n"/>
      <c r="D117" s="12" t="n"/>
      <c r="E117" s="13" t="n"/>
      <c r="F117" s="12" t="n"/>
      <c r="G117" s="14">
        <f>IF(A117="","",DATE(YEAR(A117),MONTH(A117),1))</f>
        <v/>
      </c>
    </row>
    <row r="118">
      <c r="A118" s="11" t="n"/>
      <c r="B118" s="12" t="n"/>
      <c r="C118" s="12" t="n"/>
      <c r="D118" s="12" t="n"/>
      <c r="E118" s="13" t="n"/>
      <c r="F118" s="12" t="n"/>
      <c r="G118" s="14">
        <f>IF(A118="","",DATE(YEAR(A118),MONTH(A118),1))</f>
        <v/>
      </c>
    </row>
    <row r="119">
      <c r="A119" s="11" t="n"/>
      <c r="B119" s="12" t="n"/>
      <c r="C119" s="12" t="n"/>
      <c r="D119" s="12" t="n"/>
      <c r="E119" s="13" t="n"/>
      <c r="F119" s="12" t="n"/>
      <c r="G119" s="14">
        <f>IF(A119="","",DATE(YEAR(A119),MONTH(A119),1))</f>
        <v/>
      </c>
    </row>
    <row r="120">
      <c r="A120" s="11" t="n"/>
      <c r="B120" s="12" t="n"/>
      <c r="C120" s="12" t="n"/>
      <c r="D120" s="12" t="n"/>
      <c r="E120" s="13" t="n"/>
      <c r="F120" s="12" t="n"/>
      <c r="G120" s="14">
        <f>IF(A120="","",DATE(YEAR(A120),MONTH(A120),1))</f>
        <v/>
      </c>
    </row>
    <row r="121">
      <c r="A121" s="11" t="n"/>
      <c r="B121" s="12" t="n"/>
      <c r="C121" s="12" t="n"/>
      <c r="D121" s="12" t="n"/>
      <c r="E121" s="13" t="n"/>
      <c r="F121" s="12" t="n"/>
      <c r="G121" s="14">
        <f>IF(A121="","",DATE(YEAR(A121),MONTH(A121),1))</f>
        <v/>
      </c>
    </row>
    <row r="122">
      <c r="A122" s="11" t="n"/>
      <c r="B122" s="12" t="n"/>
      <c r="C122" s="12" t="n"/>
      <c r="D122" s="12" t="n"/>
      <c r="E122" s="13" t="n"/>
      <c r="F122" s="12" t="n"/>
      <c r="G122" s="14">
        <f>IF(A122="","",DATE(YEAR(A122),MONTH(A122),1))</f>
        <v/>
      </c>
    </row>
    <row r="123">
      <c r="A123" s="11" t="n"/>
      <c r="B123" s="12" t="n"/>
      <c r="C123" s="12" t="n"/>
      <c r="D123" s="12" t="n"/>
      <c r="E123" s="13" t="n"/>
      <c r="F123" s="12" t="n"/>
      <c r="G123" s="14">
        <f>IF(A123="","",DATE(YEAR(A123),MONTH(A123),1))</f>
        <v/>
      </c>
    </row>
    <row r="124">
      <c r="A124" s="11" t="n"/>
      <c r="B124" s="12" t="n"/>
      <c r="C124" s="12" t="n"/>
      <c r="D124" s="12" t="n"/>
      <c r="E124" s="13" t="n"/>
      <c r="F124" s="12" t="n"/>
      <c r="G124" s="14">
        <f>IF(A124="","",DATE(YEAR(A124),MONTH(A124),1))</f>
        <v/>
      </c>
    </row>
    <row r="125">
      <c r="A125" s="11" t="n"/>
      <c r="B125" s="12" t="n"/>
      <c r="C125" s="12" t="n"/>
      <c r="D125" s="12" t="n"/>
      <c r="E125" s="13" t="n"/>
      <c r="F125" s="12" t="n"/>
      <c r="G125" s="14">
        <f>IF(A125="","",DATE(YEAR(A125),MONTH(A125),1))</f>
        <v/>
      </c>
    </row>
    <row r="126">
      <c r="A126" s="11" t="n"/>
      <c r="B126" s="12" t="n"/>
      <c r="C126" s="12" t="n"/>
      <c r="D126" s="12" t="n"/>
      <c r="E126" s="13" t="n"/>
      <c r="F126" s="12" t="n"/>
      <c r="G126" s="14">
        <f>IF(A126="","",DATE(YEAR(A126),MONTH(A126),1))</f>
        <v/>
      </c>
    </row>
    <row r="127">
      <c r="A127" s="11" t="n"/>
      <c r="B127" s="12" t="n"/>
      <c r="C127" s="12" t="n"/>
      <c r="D127" s="12" t="n"/>
      <c r="E127" s="13" t="n"/>
      <c r="F127" s="12" t="n"/>
      <c r="G127" s="14">
        <f>IF(A127="","",DATE(YEAR(A127),MONTH(A127),1))</f>
        <v/>
      </c>
    </row>
    <row r="128">
      <c r="A128" s="11" t="n"/>
      <c r="B128" s="12" t="n"/>
      <c r="C128" s="12" t="n"/>
      <c r="D128" s="12" t="n"/>
      <c r="E128" s="13" t="n"/>
      <c r="F128" s="12" t="n"/>
      <c r="G128" s="14">
        <f>IF(A128="","",DATE(YEAR(A128),MONTH(A128),1))</f>
        <v/>
      </c>
    </row>
    <row r="129">
      <c r="A129" s="11" t="n"/>
      <c r="B129" s="12" t="n"/>
      <c r="C129" s="12" t="n"/>
      <c r="D129" s="12" t="n"/>
      <c r="E129" s="13" t="n"/>
      <c r="F129" s="12" t="n"/>
      <c r="G129" s="14">
        <f>IF(A129="","",DATE(YEAR(A129),MONTH(A129),1))</f>
        <v/>
      </c>
    </row>
    <row r="130">
      <c r="A130" s="11" t="n"/>
      <c r="B130" s="12" t="n"/>
      <c r="C130" s="12" t="n"/>
      <c r="D130" s="12" t="n"/>
      <c r="E130" s="13" t="n"/>
      <c r="F130" s="12" t="n"/>
      <c r="G130" s="14">
        <f>IF(A130="","",DATE(YEAR(A130),MONTH(A130),1))</f>
        <v/>
      </c>
    </row>
    <row r="131">
      <c r="A131" s="11" t="n"/>
      <c r="B131" s="12" t="n"/>
      <c r="C131" s="12" t="n"/>
      <c r="D131" s="12" t="n"/>
      <c r="E131" s="13" t="n"/>
      <c r="F131" s="12" t="n"/>
      <c r="G131" s="14">
        <f>IF(A131="","",DATE(YEAR(A131),MONTH(A131),1))</f>
        <v/>
      </c>
    </row>
    <row r="132">
      <c r="A132" s="11" t="n"/>
      <c r="B132" s="12" t="n"/>
      <c r="C132" s="12" t="n"/>
      <c r="D132" s="12" t="n"/>
      <c r="E132" s="13" t="n"/>
      <c r="F132" s="12" t="n"/>
      <c r="G132" s="14">
        <f>IF(A132="","",DATE(YEAR(A132),MONTH(A132),1))</f>
        <v/>
      </c>
    </row>
    <row r="133">
      <c r="A133" s="11" t="n"/>
      <c r="B133" s="12" t="n"/>
      <c r="C133" s="12" t="n"/>
      <c r="D133" s="12" t="n"/>
      <c r="E133" s="13" t="n"/>
      <c r="F133" s="12" t="n"/>
      <c r="G133" s="14">
        <f>IF(A133="","",DATE(YEAR(A133),MONTH(A133),1))</f>
        <v/>
      </c>
    </row>
    <row r="134">
      <c r="A134" s="11" t="n"/>
      <c r="B134" s="12" t="n"/>
      <c r="C134" s="12" t="n"/>
      <c r="D134" s="12" t="n"/>
      <c r="E134" s="13" t="n"/>
      <c r="F134" s="12" t="n"/>
      <c r="G134" s="14">
        <f>IF(A134="","",DATE(YEAR(A134),MONTH(A134),1))</f>
        <v/>
      </c>
    </row>
    <row r="135">
      <c r="A135" s="11" t="n"/>
      <c r="B135" s="12" t="n"/>
      <c r="C135" s="12" t="n"/>
      <c r="D135" s="12" t="n"/>
      <c r="E135" s="13" t="n"/>
      <c r="F135" s="12" t="n"/>
      <c r="G135" s="14">
        <f>IF(A135="","",DATE(YEAR(A135),MONTH(A135),1))</f>
        <v/>
      </c>
    </row>
    <row r="136">
      <c r="A136" s="11" t="n"/>
      <c r="B136" s="12" t="n"/>
      <c r="C136" s="12" t="n"/>
      <c r="D136" s="12" t="n"/>
      <c r="E136" s="13" t="n"/>
      <c r="F136" s="12" t="n"/>
      <c r="G136" s="14">
        <f>IF(A136="","",DATE(YEAR(A136),MONTH(A136),1))</f>
        <v/>
      </c>
    </row>
    <row r="137">
      <c r="A137" s="11" t="n"/>
      <c r="B137" s="12" t="n"/>
      <c r="C137" s="12" t="n"/>
      <c r="D137" s="12" t="n"/>
      <c r="E137" s="13" t="n"/>
      <c r="F137" s="12" t="n"/>
      <c r="G137" s="14">
        <f>IF(A137="","",DATE(YEAR(A137),MONTH(A137),1))</f>
        <v/>
      </c>
    </row>
    <row r="138">
      <c r="A138" s="11" t="n"/>
      <c r="B138" s="12" t="n"/>
      <c r="C138" s="12" t="n"/>
      <c r="D138" s="12" t="n"/>
      <c r="E138" s="13" t="n"/>
      <c r="F138" s="12" t="n"/>
      <c r="G138" s="14">
        <f>IF(A138="","",DATE(YEAR(A138),MONTH(A138),1))</f>
        <v/>
      </c>
    </row>
    <row r="139">
      <c r="A139" s="11" t="n"/>
      <c r="B139" s="12" t="n"/>
      <c r="C139" s="12" t="n"/>
      <c r="D139" s="12" t="n"/>
      <c r="E139" s="13" t="n"/>
      <c r="F139" s="12" t="n"/>
      <c r="G139" s="14">
        <f>IF(A139="","",DATE(YEAR(A139),MONTH(A139),1))</f>
        <v/>
      </c>
    </row>
    <row r="140">
      <c r="A140" s="11" t="n"/>
      <c r="B140" s="12" t="n"/>
      <c r="C140" s="12" t="n"/>
      <c r="D140" s="12" t="n"/>
      <c r="E140" s="13" t="n"/>
      <c r="F140" s="12" t="n"/>
      <c r="G140" s="14">
        <f>IF(A140="","",DATE(YEAR(A140),MONTH(A140),1))</f>
        <v/>
      </c>
    </row>
    <row r="141">
      <c r="A141" s="11" t="n"/>
      <c r="B141" s="12" t="n"/>
      <c r="C141" s="12" t="n"/>
      <c r="D141" s="12" t="n"/>
      <c r="E141" s="13" t="n"/>
      <c r="F141" s="12" t="n"/>
      <c r="G141" s="14">
        <f>IF(A141="","",DATE(YEAR(A141),MONTH(A141),1))</f>
        <v/>
      </c>
    </row>
    <row r="142">
      <c r="A142" s="11" t="n"/>
      <c r="B142" s="12" t="n"/>
      <c r="C142" s="12" t="n"/>
      <c r="D142" s="12" t="n"/>
      <c r="E142" s="13" t="n"/>
      <c r="F142" s="12" t="n"/>
      <c r="G142" s="14">
        <f>IF(A142="","",DATE(YEAR(A142),MONTH(A142),1))</f>
        <v/>
      </c>
    </row>
    <row r="143">
      <c r="A143" s="11" t="n"/>
      <c r="B143" s="12" t="n"/>
      <c r="C143" s="12" t="n"/>
      <c r="D143" s="12" t="n"/>
      <c r="E143" s="13" t="n"/>
      <c r="F143" s="12" t="n"/>
      <c r="G143" s="14">
        <f>IF(A143="","",DATE(YEAR(A143),MONTH(A143),1))</f>
        <v/>
      </c>
    </row>
    <row r="144">
      <c r="A144" s="11" t="n"/>
      <c r="B144" s="12" t="n"/>
      <c r="C144" s="12" t="n"/>
      <c r="D144" s="12" t="n"/>
      <c r="E144" s="13" t="n"/>
      <c r="F144" s="12" t="n"/>
      <c r="G144" s="14">
        <f>IF(A144="","",DATE(YEAR(A144),MONTH(A144),1))</f>
        <v/>
      </c>
    </row>
    <row r="145">
      <c r="A145" s="11" t="n"/>
      <c r="B145" s="12" t="n"/>
      <c r="C145" s="12" t="n"/>
      <c r="D145" s="12" t="n"/>
      <c r="E145" s="13" t="n"/>
      <c r="F145" s="12" t="n"/>
      <c r="G145" s="14">
        <f>IF(A145="","",DATE(YEAR(A145),MONTH(A145),1))</f>
        <v/>
      </c>
    </row>
    <row r="146">
      <c r="A146" s="11" t="n"/>
      <c r="B146" s="12" t="n"/>
      <c r="C146" s="12" t="n"/>
      <c r="D146" s="12" t="n"/>
      <c r="E146" s="13" t="n"/>
      <c r="F146" s="12" t="n"/>
      <c r="G146" s="14">
        <f>IF(A146="","",DATE(YEAR(A146),MONTH(A146),1))</f>
        <v/>
      </c>
    </row>
    <row r="147">
      <c r="A147" s="11" t="n"/>
      <c r="B147" s="12" t="n"/>
      <c r="C147" s="12" t="n"/>
      <c r="D147" s="12" t="n"/>
      <c r="E147" s="13" t="n"/>
      <c r="F147" s="12" t="n"/>
      <c r="G147" s="14">
        <f>IF(A147="","",DATE(YEAR(A147),MONTH(A147),1))</f>
        <v/>
      </c>
    </row>
    <row r="148">
      <c r="A148" s="11" t="n"/>
      <c r="B148" s="12" t="n"/>
      <c r="C148" s="12" t="n"/>
      <c r="D148" s="12" t="n"/>
      <c r="E148" s="13" t="n"/>
      <c r="F148" s="12" t="n"/>
      <c r="G148" s="14">
        <f>IF(A148="","",DATE(YEAR(A148),MONTH(A148),1))</f>
        <v/>
      </c>
    </row>
    <row r="149">
      <c r="A149" s="11" t="n"/>
      <c r="B149" s="12" t="n"/>
      <c r="C149" s="12" t="n"/>
      <c r="D149" s="12" t="n"/>
      <c r="E149" s="13" t="n"/>
      <c r="F149" s="12" t="n"/>
      <c r="G149" s="14">
        <f>IF(A149="","",DATE(YEAR(A149),MONTH(A149),1))</f>
        <v/>
      </c>
    </row>
    <row r="150">
      <c r="A150" s="11" t="n"/>
      <c r="B150" s="12" t="n"/>
      <c r="C150" s="12" t="n"/>
      <c r="D150" s="12" t="n"/>
      <c r="E150" s="13" t="n"/>
      <c r="F150" s="12" t="n"/>
      <c r="G150" s="14">
        <f>IF(A150="","",DATE(YEAR(A150),MONTH(A150),1))</f>
        <v/>
      </c>
    </row>
    <row r="151">
      <c r="A151" s="11" t="n"/>
      <c r="B151" s="12" t="n"/>
      <c r="C151" s="12" t="n"/>
      <c r="D151" s="12" t="n"/>
      <c r="E151" s="13" t="n"/>
      <c r="F151" s="12" t="n"/>
      <c r="G151" s="14">
        <f>IF(A151="","",DATE(YEAR(A151),MONTH(A151),1))</f>
        <v/>
      </c>
    </row>
    <row r="152">
      <c r="A152" s="11" t="n"/>
      <c r="B152" s="12" t="n"/>
      <c r="C152" s="12" t="n"/>
      <c r="D152" s="12" t="n"/>
      <c r="E152" s="13" t="n"/>
      <c r="F152" s="12" t="n"/>
      <c r="G152" s="14">
        <f>IF(A152="","",DATE(YEAR(A152),MONTH(A152),1))</f>
        <v/>
      </c>
    </row>
    <row r="153">
      <c r="A153" s="11" t="n"/>
      <c r="B153" s="12" t="n"/>
      <c r="C153" s="12" t="n"/>
      <c r="D153" s="12" t="n"/>
      <c r="E153" s="13" t="n"/>
      <c r="F153" s="12" t="n"/>
      <c r="G153" s="14">
        <f>IF(A153="","",DATE(YEAR(A153),MONTH(A153),1))</f>
        <v/>
      </c>
    </row>
    <row r="154">
      <c r="A154" s="11" t="n"/>
      <c r="B154" s="12" t="n"/>
      <c r="C154" s="12" t="n"/>
      <c r="D154" s="12" t="n"/>
      <c r="E154" s="13" t="n"/>
      <c r="F154" s="12" t="n"/>
      <c r="G154" s="14">
        <f>IF(A154="","",DATE(YEAR(A154),MONTH(A154),1))</f>
        <v/>
      </c>
    </row>
    <row r="155">
      <c r="A155" s="11" t="n"/>
      <c r="B155" s="12" t="n"/>
      <c r="C155" s="12" t="n"/>
      <c r="D155" s="12" t="n"/>
      <c r="E155" s="13" t="n"/>
      <c r="F155" s="12" t="n"/>
      <c r="G155" s="14">
        <f>IF(A155="","",DATE(YEAR(A155),MONTH(A155),1))</f>
        <v/>
      </c>
    </row>
    <row r="156">
      <c r="A156" s="11" t="n"/>
      <c r="B156" s="12" t="n"/>
      <c r="C156" s="12" t="n"/>
      <c r="D156" s="12" t="n"/>
      <c r="E156" s="13" t="n"/>
      <c r="F156" s="12" t="n"/>
      <c r="G156" s="14">
        <f>IF(A156="","",DATE(YEAR(A156),MONTH(A156),1))</f>
        <v/>
      </c>
    </row>
    <row r="157">
      <c r="A157" s="11" t="n"/>
      <c r="B157" s="12" t="n"/>
      <c r="C157" s="12" t="n"/>
      <c r="D157" s="12" t="n"/>
      <c r="E157" s="13" t="n"/>
      <c r="F157" s="12" t="n"/>
      <c r="G157" s="14">
        <f>IF(A157="","",DATE(YEAR(A157),MONTH(A157),1))</f>
        <v/>
      </c>
    </row>
    <row r="158">
      <c r="A158" s="11" t="n"/>
      <c r="B158" s="12" t="n"/>
      <c r="C158" s="12" t="n"/>
      <c r="D158" s="12" t="n"/>
      <c r="E158" s="13" t="n"/>
      <c r="F158" s="12" t="n"/>
      <c r="G158" s="14">
        <f>IF(A158="","",DATE(YEAR(A158),MONTH(A158),1))</f>
        <v/>
      </c>
    </row>
    <row r="159">
      <c r="A159" s="11" t="n"/>
      <c r="B159" s="12" t="n"/>
      <c r="C159" s="12" t="n"/>
      <c r="D159" s="12" t="n"/>
      <c r="E159" s="13" t="n"/>
      <c r="F159" s="12" t="n"/>
      <c r="G159" s="14">
        <f>IF(A159="","",DATE(YEAR(A159),MONTH(A159),1))</f>
        <v/>
      </c>
    </row>
    <row r="160">
      <c r="A160" s="11" t="n"/>
      <c r="B160" s="12" t="n"/>
      <c r="C160" s="12" t="n"/>
      <c r="D160" s="12" t="n"/>
      <c r="E160" s="13" t="n"/>
      <c r="F160" s="12" t="n"/>
      <c r="G160" s="14">
        <f>IF(A160="","",DATE(YEAR(A160),MONTH(A160),1))</f>
        <v/>
      </c>
    </row>
    <row r="161">
      <c r="A161" s="11" t="n"/>
      <c r="B161" s="12" t="n"/>
      <c r="C161" s="12" t="n"/>
      <c r="D161" s="12" t="n"/>
      <c r="E161" s="13" t="n"/>
      <c r="F161" s="12" t="n"/>
      <c r="G161" s="14">
        <f>IF(A161="","",DATE(YEAR(A161),MONTH(A161),1))</f>
        <v/>
      </c>
    </row>
    <row r="162">
      <c r="A162" s="11" t="n"/>
      <c r="B162" s="12" t="n"/>
      <c r="C162" s="12" t="n"/>
      <c r="D162" s="12" t="n"/>
      <c r="E162" s="13" t="n"/>
      <c r="F162" s="12" t="n"/>
      <c r="G162" s="14">
        <f>IF(A162="","",DATE(YEAR(A162),MONTH(A162),1))</f>
        <v/>
      </c>
    </row>
    <row r="163">
      <c r="A163" s="11" t="n"/>
      <c r="B163" s="12" t="n"/>
      <c r="C163" s="12" t="n"/>
      <c r="D163" s="12" t="n"/>
      <c r="E163" s="13" t="n"/>
      <c r="F163" s="12" t="n"/>
      <c r="G163" s="14">
        <f>IF(A163="","",DATE(YEAR(A163),MONTH(A163),1))</f>
        <v/>
      </c>
    </row>
    <row r="164">
      <c r="A164" s="11" t="n"/>
      <c r="B164" s="12" t="n"/>
      <c r="C164" s="12" t="n"/>
      <c r="D164" s="12" t="n"/>
      <c r="E164" s="13" t="n"/>
      <c r="F164" s="12" t="n"/>
      <c r="G164" s="14">
        <f>IF(A164="","",DATE(YEAR(A164),MONTH(A164),1))</f>
        <v/>
      </c>
    </row>
    <row r="165">
      <c r="A165" s="11" t="n"/>
      <c r="B165" s="12" t="n"/>
      <c r="C165" s="12" t="n"/>
      <c r="D165" s="12" t="n"/>
      <c r="E165" s="13" t="n"/>
      <c r="F165" s="12" t="n"/>
      <c r="G165" s="14">
        <f>IF(A165="","",DATE(YEAR(A165),MONTH(A165),1))</f>
        <v/>
      </c>
    </row>
    <row r="166">
      <c r="A166" s="11" t="n"/>
      <c r="B166" s="12" t="n"/>
      <c r="C166" s="12" t="n"/>
      <c r="D166" s="12" t="n"/>
      <c r="E166" s="13" t="n"/>
      <c r="F166" s="12" t="n"/>
      <c r="G166" s="14">
        <f>IF(A166="","",DATE(YEAR(A166),MONTH(A166),1))</f>
        <v/>
      </c>
    </row>
    <row r="167">
      <c r="A167" s="11" t="n"/>
      <c r="B167" s="12" t="n"/>
      <c r="C167" s="12" t="n"/>
      <c r="D167" s="12" t="n"/>
      <c r="E167" s="13" t="n"/>
      <c r="F167" s="12" t="n"/>
      <c r="G167" s="14">
        <f>IF(A167="","",DATE(YEAR(A167),MONTH(A167),1))</f>
        <v/>
      </c>
    </row>
    <row r="168">
      <c r="A168" s="11" t="n"/>
      <c r="B168" s="12" t="n"/>
      <c r="C168" s="12" t="n"/>
      <c r="D168" s="12" t="n"/>
      <c r="E168" s="13" t="n"/>
      <c r="F168" s="12" t="n"/>
      <c r="G168" s="14">
        <f>IF(A168="","",DATE(YEAR(A168),MONTH(A168),1))</f>
        <v/>
      </c>
    </row>
    <row r="169">
      <c r="A169" s="11" t="n"/>
      <c r="B169" s="12" t="n"/>
      <c r="C169" s="12" t="n"/>
      <c r="D169" s="12" t="n"/>
      <c r="E169" s="13" t="n"/>
      <c r="F169" s="12" t="n"/>
      <c r="G169" s="14">
        <f>IF(A169="","",DATE(YEAR(A169),MONTH(A169),1))</f>
        <v/>
      </c>
    </row>
    <row r="170">
      <c r="A170" s="11" t="n"/>
      <c r="B170" s="12" t="n"/>
      <c r="C170" s="12" t="n"/>
      <c r="D170" s="12" t="n"/>
      <c r="E170" s="13" t="n"/>
      <c r="F170" s="12" t="n"/>
      <c r="G170" s="14">
        <f>IF(A170="","",DATE(YEAR(A170),MONTH(A170),1))</f>
        <v/>
      </c>
    </row>
    <row r="171">
      <c r="A171" s="11" t="n"/>
      <c r="B171" s="12" t="n"/>
      <c r="C171" s="12" t="n"/>
      <c r="D171" s="12" t="n"/>
      <c r="E171" s="13" t="n"/>
      <c r="F171" s="12" t="n"/>
      <c r="G171" s="14">
        <f>IF(A171="","",DATE(YEAR(A171),MONTH(A171),1))</f>
        <v/>
      </c>
    </row>
    <row r="172">
      <c r="A172" s="11" t="n"/>
      <c r="B172" s="12" t="n"/>
      <c r="C172" s="12" t="n"/>
      <c r="D172" s="12" t="n"/>
      <c r="E172" s="13" t="n"/>
      <c r="F172" s="12" t="n"/>
      <c r="G172" s="14">
        <f>IF(A172="","",DATE(YEAR(A172),MONTH(A172),1))</f>
        <v/>
      </c>
    </row>
    <row r="173">
      <c r="A173" s="11" t="n"/>
      <c r="B173" s="12" t="n"/>
      <c r="C173" s="12" t="n"/>
      <c r="D173" s="12" t="n"/>
      <c r="E173" s="13" t="n"/>
      <c r="F173" s="12" t="n"/>
      <c r="G173" s="14">
        <f>IF(A173="","",DATE(YEAR(A173),MONTH(A173),1))</f>
        <v/>
      </c>
    </row>
    <row r="174">
      <c r="A174" s="11" t="n"/>
      <c r="B174" s="12" t="n"/>
      <c r="C174" s="12" t="n"/>
      <c r="D174" s="12" t="n"/>
      <c r="E174" s="13" t="n"/>
      <c r="F174" s="12" t="n"/>
      <c r="G174" s="14">
        <f>IF(A174="","",DATE(YEAR(A174),MONTH(A174),1))</f>
        <v/>
      </c>
    </row>
    <row r="175">
      <c r="A175" s="11" t="n"/>
      <c r="B175" s="12" t="n"/>
      <c r="C175" s="12" t="n"/>
      <c r="D175" s="12" t="n"/>
      <c r="E175" s="13" t="n"/>
      <c r="F175" s="12" t="n"/>
      <c r="G175" s="14">
        <f>IF(A175="","",DATE(YEAR(A175),MONTH(A175),1))</f>
        <v/>
      </c>
    </row>
    <row r="176">
      <c r="A176" s="11" t="n"/>
      <c r="B176" s="12" t="n"/>
      <c r="C176" s="12" t="n"/>
      <c r="D176" s="12" t="n"/>
      <c r="E176" s="13" t="n"/>
      <c r="F176" s="12" t="n"/>
      <c r="G176" s="14">
        <f>IF(A176="","",DATE(YEAR(A176),MONTH(A176),1))</f>
        <v/>
      </c>
    </row>
    <row r="177">
      <c r="A177" s="11" t="n"/>
      <c r="B177" s="12" t="n"/>
      <c r="C177" s="12" t="n"/>
      <c r="D177" s="12" t="n"/>
      <c r="E177" s="13" t="n"/>
      <c r="F177" s="12" t="n"/>
      <c r="G177" s="14">
        <f>IF(A177="","",DATE(YEAR(A177),MONTH(A177),1))</f>
        <v/>
      </c>
    </row>
    <row r="178">
      <c r="A178" s="11" t="n"/>
      <c r="B178" s="12" t="n"/>
      <c r="C178" s="12" t="n"/>
      <c r="D178" s="12" t="n"/>
      <c r="E178" s="13" t="n"/>
      <c r="F178" s="12" t="n"/>
      <c r="G178" s="14">
        <f>IF(A178="","",DATE(YEAR(A178),MONTH(A178),1))</f>
        <v/>
      </c>
    </row>
    <row r="179">
      <c r="A179" s="11" t="n"/>
      <c r="B179" s="12" t="n"/>
      <c r="C179" s="12" t="n"/>
      <c r="D179" s="12" t="n"/>
      <c r="E179" s="13" t="n"/>
      <c r="F179" s="12" t="n"/>
      <c r="G179" s="14">
        <f>IF(A179="","",DATE(YEAR(A179),MONTH(A179),1))</f>
        <v/>
      </c>
    </row>
    <row r="180">
      <c r="A180" s="11" t="n"/>
      <c r="B180" s="12" t="n"/>
      <c r="C180" s="12" t="n"/>
      <c r="D180" s="12" t="n"/>
      <c r="E180" s="13" t="n"/>
      <c r="F180" s="12" t="n"/>
      <c r="G180" s="14">
        <f>IF(A180="","",DATE(YEAR(A180),MONTH(A180),1))</f>
        <v/>
      </c>
    </row>
    <row r="181">
      <c r="A181" s="11" t="n"/>
      <c r="B181" s="12" t="n"/>
      <c r="C181" s="12" t="n"/>
      <c r="D181" s="12" t="n"/>
      <c r="E181" s="13" t="n"/>
      <c r="F181" s="12" t="n"/>
      <c r="G181" s="14">
        <f>IF(A181="","",DATE(YEAR(A181),MONTH(A181),1))</f>
        <v/>
      </c>
    </row>
    <row r="182">
      <c r="A182" s="11" t="n"/>
      <c r="B182" s="12" t="n"/>
      <c r="C182" s="12" t="n"/>
      <c r="D182" s="12" t="n"/>
      <c r="E182" s="13" t="n"/>
      <c r="F182" s="12" t="n"/>
      <c r="G182" s="14">
        <f>IF(A182="","",DATE(YEAR(A182),MONTH(A182),1))</f>
        <v/>
      </c>
    </row>
    <row r="183">
      <c r="A183" s="11" t="n"/>
      <c r="B183" s="12" t="n"/>
      <c r="C183" s="12" t="n"/>
      <c r="D183" s="12" t="n"/>
      <c r="E183" s="13" t="n"/>
      <c r="F183" s="12" t="n"/>
      <c r="G183" s="14">
        <f>IF(A183="","",DATE(YEAR(A183),MONTH(A183),1))</f>
        <v/>
      </c>
    </row>
    <row r="184">
      <c r="A184" s="11" t="n"/>
      <c r="B184" s="12" t="n"/>
      <c r="C184" s="12" t="n"/>
      <c r="D184" s="12" t="n"/>
      <c r="E184" s="13" t="n"/>
      <c r="F184" s="12" t="n"/>
      <c r="G184" s="14">
        <f>IF(A184="","",DATE(YEAR(A184),MONTH(A184),1))</f>
        <v/>
      </c>
    </row>
    <row r="185">
      <c r="A185" s="11" t="n"/>
      <c r="B185" s="12" t="n"/>
      <c r="C185" s="12" t="n"/>
      <c r="D185" s="12" t="n"/>
      <c r="E185" s="13" t="n"/>
      <c r="F185" s="12" t="n"/>
      <c r="G185" s="14">
        <f>IF(A185="","",DATE(YEAR(A185),MONTH(A185),1))</f>
        <v/>
      </c>
    </row>
    <row r="186">
      <c r="A186" s="11" t="n"/>
      <c r="B186" s="12" t="n"/>
      <c r="C186" s="12" t="n"/>
      <c r="D186" s="12" t="n"/>
      <c r="E186" s="13" t="n"/>
      <c r="F186" s="12" t="n"/>
      <c r="G186" s="14">
        <f>IF(A186="","",DATE(YEAR(A186),MONTH(A186),1))</f>
        <v/>
      </c>
    </row>
    <row r="187">
      <c r="A187" s="11" t="n"/>
      <c r="B187" s="12" t="n"/>
      <c r="C187" s="12" t="n"/>
      <c r="D187" s="12" t="n"/>
      <c r="E187" s="13" t="n"/>
      <c r="F187" s="12" t="n"/>
      <c r="G187" s="14">
        <f>IF(A187="","",DATE(YEAR(A187),MONTH(A187),1))</f>
        <v/>
      </c>
    </row>
    <row r="188">
      <c r="A188" s="11" t="n"/>
      <c r="B188" s="12" t="n"/>
      <c r="C188" s="12" t="n"/>
      <c r="D188" s="12" t="n"/>
      <c r="E188" s="13" t="n"/>
      <c r="F188" s="12" t="n"/>
      <c r="G188" s="14">
        <f>IF(A188="","",DATE(YEAR(A188),MONTH(A188),1))</f>
        <v/>
      </c>
    </row>
    <row r="189">
      <c r="A189" s="11" t="n"/>
      <c r="B189" s="12" t="n"/>
      <c r="C189" s="12" t="n"/>
      <c r="D189" s="12" t="n"/>
      <c r="E189" s="13" t="n"/>
      <c r="F189" s="12" t="n"/>
      <c r="G189" s="14">
        <f>IF(A189="","",DATE(YEAR(A189),MONTH(A189),1))</f>
        <v/>
      </c>
    </row>
    <row r="190">
      <c r="A190" s="11" t="n"/>
      <c r="B190" s="12" t="n"/>
      <c r="C190" s="12" t="n"/>
      <c r="D190" s="12" t="n"/>
      <c r="E190" s="13" t="n"/>
      <c r="F190" s="12" t="n"/>
      <c r="G190" s="14">
        <f>IF(A190="","",DATE(YEAR(A190),MONTH(A190),1))</f>
        <v/>
      </c>
    </row>
    <row r="191">
      <c r="A191" s="11" t="n"/>
      <c r="B191" s="12" t="n"/>
      <c r="C191" s="12" t="n"/>
      <c r="D191" s="12" t="n"/>
      <c r="E191" s="13" t="n"/>
      <c r="F191" s="12" t="n"/>
      <c r="G191" s="14">
        <f>IF(A191="","",DATE(YEAR(A191),MONTH(A191),1))</f>
        <v/>
      </c>
    </row>
    <row r="192">
      <c r="A192" s="11" t="n"/>
      <c r="B192" s="12" t="n"/>
      <c r="C192" s="12" t="n"/>
      <c r="D192" s="12" t="n"/>
      <c r="E192" s="13" t="n"/>
      <c r="F192" s="12" t="n"/>
      <c r="G192" s="14">
        <f>IF(A192="","",DATE(YEAR(A192),MONTH(A192),1))</f>
        <v/>
      </c>
    </row>
    <row r="193">
      <c r="A193" s="11" t="n"/>
      <c r="B193" s="12" t="n"/>
      <c r="C193" s="12" t="n"/>
      <c r="D193" s="12" t="n"/>
      <c r="E193" s="13" t="n"/>
      <c r="F193" s="12" t="n"/>
      <c r="G193" s="14">
        <f>IF(A193="","",DATE(YEAR(A193),MONTH(A193),1))</f>
        <v/>
      </c>
    </row>
    <row r="194">
      <c r="A194" s="11" t="n"/>
      <c r="B194" s="12" t="n"/>
      <c r="C194" s="12" t="n"/>
      <c r="D194" s="12" t="n"/>
      <c r="E194" s="13" t="n"/>
      <c r="F194" s="12" t="n"/>
      <c r="G194" s="14">
        <f>IF(A194="","",DATE(YEAR(A194),MONTH(A194),1))</f>
        <v/>
      </c>
    </row>
    <row r="195">
      <c r="A195" s="11" t="n"/>
      <c r="B195" s="12" t="n"/>
      <c r="C195" s="12" t="n"/>
      <c r="D195" s="12" t="n"/>
      <c r="E195" s="13" t="n"/>
      <c r="F195" s="12" t="n"/>
      <c r="G195" s="14">
        <f>IF(A195="","",DATE(YEAR(A195),MONTH(A195),1))</f>
        <v/>
      </c>
    </row>
    <row r="196">
      <c r="A196" s="11" t="n"/>
      <c r="B196" s="12" t="n"/>
      <c r="C196" s="12" t="n"/>
      <c r="D196" s="12" t="n"/>
      <c r="E196" s="13" t="n"/>
      <c r="F196" s="12" t="n"/>
      <c r="G196" s="14">
        <f>IF(A196="","",DATE(YEAR(A196),MONTH(A196),1))</f>
        <v/>
      </c>
    </row>
    <row r="197">
      <c r="A197" s="11" t="n"/>
      <c r="B197" s="12" t="n"/>
      <c r="C197" s="12" t="n"/>
      <c r="D197" s="12" t="n"/>
      <c r="E197" s="13" t="n"/>
      <c r="F197" s="12" t="n"/>
      <c r="G197" s="14">
        <f>IF(A197="","",DATE(YEAR(A197),MONTH(A197),1))</f>
        <v/>
      </c>
    </row>
    <row r="198">
      <c r="A198" s="11" t="n"/>
      <c r="B198" s="12" t="n"/>
      <c r="C198" s="12" t="n"/>
      <c r="D198" s="12" t="n"/>
      <c r="E198" s="13" t="n"/>
      <c r="F198" s="12" t="n"/>
      <c r="G198" s="14">
        <f>IF(A198="","",DATE(YEAR(A198),MONTH(A198),1))</f>
        <v/>
      </c>
    </row>
    <row r="199">
      <c r="A199" s="11" t="n"/>
      <c r="B199" s="12" t="n"/>
      <c r="C199" s="12" t="n"/>
      <c r="D199" s="12" t="n"/>
      <c r="E199" s="13" t="n"/>
      <c r="F199" s="12" t="n"/>
      <c r="G199" s="14">
        <f>IF(A199="","",DATE(YEAR(A199),MONTH(A199),1))</f>
        <v/>
      </c>
    </row>
    <row r="200">
      <c r="A200" s="11" t="n"/>
      <c r="B200" s="12" t="n"/>
      <c r="C200" s="12" t="n"/>
      <c r="D200" s="12" t="n"/>
      <c r="E200" s="13" t="n"/>
      <c r="F200" s="12" t="n"/>
      <c r="G200" s="14">
        <f>IF(A200="","",DATE(YEAR(A200),MONTH(A200),1))</f>
        <v/>
      </c>
    </row>
    <row r="201">
      <c r="A201" s="11" t="n"/>
      <c r="B201" s="12" t="n"/>
      <c r="C201" s="12" t="n"/>
      <c r="D201" s="12" t="n"/>
      <c r="E201" s="13" t="n"/>
      <c r="F201" s="12" t="n"/>
      <c r="G201" s="14">
        <f>IF(A201="","",DATE(YEAR(A201),MONTH(A201),1))</f>
        <v/>
      </c>
    </row>
    <row r="202">
      <c r="A202" s="11" t="n"/>
      <c r="B202" s="12" t="n"/>
      <c r="C202" s="12" t="n"/>
      <c r="D202" s="12" t="n"/>
      <c r="E202" s="13" t="n"/>
      <c r="F202" s="12" t="n"/>
      <c r="G202" s="14">
        <f>IF(A202="","",DATE(YEAR(A202),MONTH(A202),1))</f>
        <v/>
      </c>
    </row>
    <row r="203">
      <c r="A203" s="11" t="n"/>
      <c r="B203" s="12" t="n"/>
      <c r="C203" s="12" t="n"/>
      <c r="D203" s="12" t="n"/>
      <c r="E203" s="13" t="n"/>
      <c r="F203" s="12" t="n"/>
      <c r="G203" s="14">
        <f>IF(A203="","",DATE(YEAR(A203),MONTH(A203),1))</f>
        <v/>
      </c>
    </row>
    <row r="204">
      <c r="A204" s="11" t="n"/>
      <c r="B204" s="12" t="n"/>
      <c r="C204" s="12" t="n"/>
      <c r="D204" s="12" t="n"/>
      <c r="E204" s="13" t="n"/>
      <c r="F204" s="12" t="n"/>
      <c r="G204" s="14">
        <f>IF(A204="","",DATE(YEAR(A204),MONTH(A204),1))</f>
        <v/>
      </c>
    </row>
    <row r="205">
      <c r="A205" s="11" t="n"/>
      <c r="B205" s="12" t="n"/>
      <c r="C205" s="12" t="n"/>
      <c r="D205" s="12" t="n"/>
      <c r="E205" s="13" t="n"/>
      <c r="F205" s="12" t="n"/>
      <c r="G205" s="14">
        <f>IF(A205="","",DATE(YEAR(A205),MONTH(A205),1))</f>
        <v/>
      </c>
    </row>
    <row r="206">
      <c r="A206" s="11" t="n"/>
      <c r="B206" s="12" t="n"/>
      <c r="C206" s="12" t="n"/>
      <c r="D206" s="12" t="n"/>
      <c r="E206" s="13" t="n"/>
      <c r="F206" s="12" t="n"/>
      <c r="G206" s="14">
        <f>IF(A206="","",DATE(YEAR(A206),MONTH(A206),1))</f>
        <v/>
      </c>
    </row>
    <row r="207">
      <c r="A207" s="11" t="n"/>
      <c r="B207" s="12" t="n"/>
      <c r="C207" s="12" t="n"/>
      <c r="D207" s="12" t="n"/>
      <c r="E207" s="13" t="n"/>
      <c r="F207" s="12" t="n"/>
      <c r="G207" s="14">
        <f>IF(A207="","",DATE(YEAR(A207),MONTH(A207),1))</f>
        <v/>
      </c>
    </row>
    <row r="208">
      <c r="A208" s="11" t="n"/>
      <c r="B208" s="12" t="n"/>
      <c r="C208" s="12" t="n"/>
      <c r="D208" s="12" t="n"/>
      <c r="E208" s="13" t="n"/>
      <c r="F208" s="12" t="n"/>
      <c r="G208" s="14">
        <f>IF(A208="","",DATE(YEAR(A208),MONTH(A208),1))</f>
        <v/>
      </c>
    </row>
    <row r="209">
      <c r="A209" s="11" t="n"/>
      <c r="B209" s="12" t="n"/>
      <c r="C209" s="12" t="n"/>
      <c r="D209" s="12" t="n"/>
      <c r="E209" s="13" t="n"/>
      <c r="F209" s="12" t="n"/>
      <c r="G209" s="14">
        <f>IF(A209="","",DATE(YEAR(A209),MONTH(A209),1))</f>
        <v/>
      </c>
    </row>
    <row r="210">
      <c r="A210" s="11" t="n"/>
      <c r="B210" s="12" t="n"/>
      <c r="C210" s="12" t="n"/>
      <c r="D210" s="12" t="n"/>
      <c r="E210" s="13" t="n"/>
      <c r="F210" s="12" t="n"/>
      <c r="G210" s="14">
        <f>IF(A210="","",DATE(YEAR(A210),MONTH(A210),1))</f>
        <v/>
      </c>
    </row>
    <row r="211">
      <c r="A211" s="11" t="n"/>
      <c r="B211" s="12" t="n"/>
      <c r="C211" s="12" t="n"/>
      <c r="D211" s="12" t="n"/>
      <c r="E211" s="13" t="n"/>
      <c r="F211" s="12" t="n"/>
      <c r="G211" s="14">
        <f>IF(A211="","",DATE(YEAR(A211),MONTH(A211),1))</f>
        <v/>
      </c>
    </row>
    <row r="212">
      <c r="A212" s="11" t="n"/>
      <c r="B212" s="12" t="n"/>
      <c r="C212" s="12" t="n"/>
      <c r="D212" s="12" t="n"/>
      <c r="E212" s="13" t="n"/>
      <c r="F212" s="12" t="n"/>
      <c r="G212" s="14">
        <f>IF(A212="","",DATE(YEAR(A212),MONTH(A212),1))</f>
        <v/>
      </c>
    </row>
    <row r="213">
      <c r="A213" s="11" t="n"/>
      <c r="B213" s="12" t="n"/>
      <c r="C213" s="12" t="n"/>
      <c r="D213" s="12" t="n"/>
      <c r="E213" s="13" t="n"/>
      <c r="F213" s="12" t="n"/>
      <c r="G213" s="14">
        <f>IF(A213="","",DATE(YEAR(A213),MONTH(A213),1))</f>
        <v/>
      </c>
    </row>
    <row r="214">
      <c r="A214" s="11" t="n"/>
      <c r="B214" s="12" t="n"/>
      <c r="C214" s="12" t="n"/>
      <c r="D214" s="12" t="n"/>
      <c r="E214" s="13" t="n"/>
      <c r="F214" s="12" t="n"/>
      <c r="G214" s="14">
        <f>IF(A214="","",DATE(YEAR(A214),MONTH(A214),1))</f>
        <v/>
      </c>
    </row>
    <row r="215">
      <c r="A215" s="11" t="n"/>
      <c r="B215" s="12" t="n"/>
      <c r="C215" s="12" t="n"/>
      <c r="D215" s="12" t="n"/>
      <c r="E215" s="13" t="n"/>
      <c r="F215" s="12" t="n"/>
      <c r="G215" s="14">
        <f>IF(A215="","",DATE(YEAR(A215),MONTH(A215),1))</f>
        <v/>
      </c>
    </row>
    <row r="216">
      <c r="A216" s="11" t="n"/>
      <c r="B216" s="12" t="n"/>
      <c r="C216" s="12" t="n"/>
      <c r="D216" s="12" t="n"/>
      <c r="E216" s="13" t="n"/>
      <c r="F216" s="12" t="n"/>
      <c r="G216" s="14">
        <f>IF(A216="","",DATE(YEAR(A216),MONTH(A216),1))</f>
        <v/>
      </c>
    </row>
    <row r="217">
      <c r="A217" s="11" t="n"/>
      <c r="B217" s="12" t="n"/>
      <c r="C217" s="12" t="n"/>
      <c r="D217" s="12" t="n"/>
      <c r="E217" s="13" t="n"/>
      <c r="F217" s="12" t="n"/>
      <c r="G217" s="14">
        <f>IF(A217="","",DATE(YEAR(A217),MONTH(A217),1))</f>
        <v/>
      </c>
    </row>
    <row r="218">
      <c r="A218" s="11" t="n"/>
      <c r="B218" s="12" t="n"/>
      <c r="C218" s="12" t="n"/>
      <c r="D218" s="12" t="n"/>
      <c r="E218" s="13" t="n"/>
      <c r="F218" s="12" t="n"/>
      <c r="G218" s="14">
        <f>IF(A218="","",DATE(YEAR(A218),MONTH(A218),1))</f>
        <v/>
      </c>
    </row>
    <row r="219">
      <c r="A219" s="11" t="n"/>
      <c r="B219" s="12" t="n"/>
      <c r="C219" s="12" t="n"/>
      <c r="D219" s="12" t="n"/>
      <c r="E219" s="13" t="n"/>
      <c r="F219" s="12" t="n"/>
      <c r="G219" s="14">
        <f>IF(A219="","",DATE(YEAR(A219),MONTH(A219),1))</f>
        <v/>
      </c>
    </row>
    <row r="220">
      <c r="A220" s="11" t="n"/>
      <c r="B220" s="12" t="n"/>
      <c r="C220" s="12" t="n"/>
      <c r="D220" s="12" t="n"/>
      <c r="E220" s="13" t="n"/>
      <c r="F220" s="12" t="n"/>
      <c r="G220" s="14">
        <f>IF(A220="","",DATE(YEAR(A220),MONTH(A220),1))</f>
        <v/>
      </c>
    </row>
    <row r="221">
      <c r="A221" s="11" t="n"/>
      <c r="B221" s="12" t="n"/>
      <c r="C221" s="12" t="n"/>
      <c r="D221" s="12" t="n"/>
      <c r="E221" s="13" t="n"/>
      <c r="F221" s="12" t="n"/>
      <c r="G221" s="14">
        <f>IF(A221="","",DATE(YEAR(A221),MONTH(A221),1))</f>
        <v/>
      </c>
    </row>
    <row r="222">
      <c r="A222" s="11" t="n"/>
      <c r="B222" s="12" t="n"/>
      <c r="C222" s="12" t="n"/>
      <c r="D222" s="12" t="n"/>
      <c r="E222" s="13" t="n"/>
      <c r="F222" s="12" t="n"/>
      <c r="G222" s="14">
        <f>IF(A222="","",DATE(YEAR(A222),MONTH(A222),1))</f>
        <v/>
      </c>
    </row>
    <row r="223">
      <c r="A223" s="11" t="n"/>
      <c r="B223" s="12" t="n"/>
      <c r="C223" s="12" t="n"/>
      <c r="D223" s="12" t="n"/>
      <c r="E223" s="13" t="n"/>
      <c r="F223" s="12" t="n"/>
      <c r="G223" s="14">
        <f>IF(A223="","",DATE(YEAR(A223),MONTH(A223),1))</f>
        <v/>
      </c>
    </row>
    <row r="224">
      <c r="A224" s="11" t="n"/>
      <c r="B224" s="12" t="n"/>
      <c r="C224" s="12" t="n"/>
      <c r="D224" s="12" t="n"/>
      <c r="E224" s="13" t="n"/>
      <c r="F224" s="12" t="n"/>
      <c r="G224" s="14">
        <f>IF(A224="","",DATE(YEAR(A224),MONTH(A224),1))</f>
        <v/>
      </c>
    </row>
    <row r="225">
      <c r="A225" s="11" t="n"/>
      <c r="B225" s="12" t="n"/>
      <c r="C225" s="12" t="n"/>
      <c r="D225" s="12" t="n"/>
      <c r="E225" s="13" t="n"/>
      <c r="F225" s="12" t="n"/>
      <c r="G225" s="14">
        <f>IF(A225="","",DATE(YEAR(A225),MONTH(A225),1))</f>
        <v/>
      </c>
    </row>
    <row r="226">
      <c r="A226" s="11" t="n"/>
      <c r="B226" s="12" t="n"/>
      <c r="C226" s="12" t="n"/>
      <c r="D226" s="12" t="n"/>
      <c r="E226" s="13" t="n"/>
      <c r="F226" s="12" t="n"/>
      <c r="G226" s="14">
        <f>IF(A226="","",DATE(YEAR(A226),MONTH(A226),1))</f>
        <v/>
      </c>
    </row>
    <row r="227">
      <c r="A227" s="11" t="n"/>
      <c r="B227" s="12" t="n"/>
      <c r="C227" s="12" t="n"/>
      <c r="D227" s="12" t="n"/>
      <c r="E227" s="13" t="n"/>
      <c r="F227" s="12" t="n"/>
      <c r="G227" s="14">
        <f>IF(A227="","",DATE(YEAR(A227),MONTH(A227),1))</f>
        <v/>
      </c>
    </row>
    <row r="228">
      <c r="A228" s="11" t="n"/>
      <c r="B228" s="12" t="n"/>
      <c r="C228" s="12" t="n"/>
      <c r="D228" s="12" t="n"/>
      <c r="E228" s="13" t="n"/>
      <c r="F228" s="12" t="n"/>
      <c r="G228" s="14">
        <f>IF(A228="","",DATE(YEAR(A228),MONTH(A228),1))</f>
        <v/>
      </c>
    </row>
    <row r="229">
      <c r="A229" s="11" t="n"/>
      <c r="B229" s="12" t="n"/>
      <c r="C229" s="12" t="n"/>
      <c r="D229" s="12" t="n"/>
      <c r="E229" s="13" t="n"/>
      <c r="F229" s="12" t="n"/>
      <c r="G229" s="14">
        <f>IF(A229="","",DATE(YEAR(A229),MONTH(A229),1))</f>
        <v/>
      </c>
    </row>
    <row r="230">
      <c r="A230" s="11" t="n"/>
      <c r="B230" s="12" t="n"/>
      <c r="C230" s="12" t="n"/>
      <c r="D230" s="12" t="n"/>
      <c r="E230" s="13" t="n"/>
      <c r="F230" s="12" t="n"/>
      <c r="G230" s="14">
        <f>IF(A230="","",DATE(YEAR(A230),MONTH(A230),1))</f>
        <v/>
      </c>
    </row>
    <row r="231">
      <c r="A231" s="11" t="n"/>
      <c r="B231" s="12" t="n"/>
      <c r="C231" s="12" t="n"/>
      <c r="D231" s="12" t="n"/>
      <c r="E231" s="13" t="n"/>
      <c r="F231" s="12" t="n"/>
      <c r="G231" s="14">
        <f>IF(A231="","",DATE(YEAR(A231),MONTH(A231),1))</f>
        <v/>
      </c>
    </row>
    <row r="232">
      <c r="A232" s="11" t="n"/>
      <c r="B232" s="12" t="n"/>
      <c r="C232" s="12" t="n"/>
      <c r="D232" s="12" t="n"/>
      <c r="E232" s="13" t="n"/>
      <c r="F232" s="12" t="n"/>
      <c r="G232" s="14">
        <f>IF(A232="","",DATE(YEAR(A232),MONTH(A232),1))</f>
        <v/>
      </c>
    </row>
    <row r="233">
      <c r="A233" s="11" t="n"/>
      <c r="B233" s="12" t="n"/>
      <c r="C233" s="12" t="n"/>
      <c r="D233" s="12" t="n"/>
      <c r="E233" s="13" t="n"/>
      <c r="F233" s="12" t="n"/>
      <c r="G233" s="14">
        <f>IF(A233="","",DATE(YEAR(A233),MONTH(A233),1))</f>
        <v/>
      </c>
    </row>
    <row r="234">
      <c r="A234" s="11" t="n"/>
      <c r="B234" s="12" t="n"/>
      <c r="C234" s="12" t="n"/>
      <c r="D234" s="12" t="n"/>
      <c r="E234" s="13" t="n"/>
      <c r="F234" s="12" t="n"/>
      <c r="G234" s="14">
        <f>IF(A234="","",DATE(YEAR(A234),MONTH(A234),1))</f>
        <v/>
      </c>
    </row>
    <row r="235">
      <c r="A235" s="11" t="n"/>
      <c r="B235" s="12" t="n"/>
      <c r="C235" s="12" t="n"/>
      <c r="D235" s="12" t="n"/>
      <c r="E235" s="13" t="n"/>
      <c r="F235" s="12" t="n"/>
      <c r="G235" s="14">
        <f>IF(A235="","",DATE(YEAR(A235),MONTH(A235),1))</f>
        <v/>
      </c>
    </row>
    <row r="236">
      <c r="A236" s="11" t="n"/>
      <c r="B236" s="12" t="n"/>
      <c r="C236" s="12" t="n"/>
      <c r="D236" s="12" t="n"/>
      <c r="E236" s="13" t="n"/>
      <c r="F236" s="12" t="n"/>
      <c r="G236" s="14">
        <f>IF(A236="","",DATE(YEAR(A236),MONTH(A236),1))</f>
        <v/>
      </c>
    </row>
    <row r="237">
      <c r="A237" s="11" t="n"/>
      <c r="B237" s="12" t="n"/>
      <c r="C237" s="12" t="n"/>
      <c r="D237" s="12" t="n"/>
      <c r="E237" s="13" t="n"/>
      <c r="F237" s="12" t="n"/>
      <c r="G237" s="14">
        <f>IF(A237="","",DATE(YEAR(A237),MONTH(A237),1))</f>
        <v/>
      </c>
    </row>
    <row r="238">
      <c r="A238" s="11" t="n"/>
      <c r="B238" s="12" t="n"/>
      <c r="C238" s="12" t="n"/>
      <c r="D238" s="12" t="n"/>
      <c r="E238" s="13" t="n"/>
      <c r="F238" s="12" t="n"/>
      <c r="G238" s="14">
        <f>IF(A238="","",DATE(YEAR(A238),MONTH(A238),1))</f>
        <v/>
      </c>
    </row>
    <row r="239">
      <c r="A239" s="11" t="n"/>
      <c r="B239" s="12" t="n"/>
      <c r="C239" s="12" t="n"/>
      <c r="D239" s="12" t="n"/>
      <c r="E239" s="13" t="n"/>
      <c r="F239" s="12" t="n"/>
      <c r="G239" s="14">
        <f>IF(A239="","",DATE(YEAR(A239),MONTH(A239),1))</f>
        <v/>
      </c>
    </row>
    <row r="240">
      <c r="A240" s="11" t="n"/>
      <c r="B240" s="12" t="n"/>
      <c r="C240" s="12" t="n"/>
      <c r="D240" s="12" t="n"/>
      <c r="E240" s="13" t="n"/>
      <c r="F240" s="12" t="n"/>
      <c r="G240" s="14">
        <f>IF(A240="","",DATE(YEAR(A240),MONTH(A240),1))</f>
        <v/>
      </c>
    </row>
    <row r="241">
      <c r="A241" s="11" t="n"/>
      <c r="B241" s="12" t="n"/>
      <c r="C241" s="12" t="n"/>
      <c r="D241" s="12" t="n"/>
      <c r="E241" s="13" t="n"/>
      <c r="F241" s="12" t="n"/>
      <c r="G241" s="14">
        <f>IF(A241="","",DATE(YEAR(A241),MONTH(A241),1))</f>
        <v/>
      </c>
    </row>
    <row r="242">
      <c r="A242" s="11" t="n"/>
      <c r="B242" s="12" t="n"/>
      <c r="C242" s="12" t="n"/>
      <c r="D242" s="12" t="n"/>
      <c r="E242" s="13" t="n"/>
      <c r="F242" s="12" t="n"/>
      <c r="G242" s="14">
        <f>IF(A242="","",DATE(YEAR(A242),MONTH(A242),1))</f>
        <v/>
      </c>
    </row>
    <row r="243">
      <c r="A243" s="11" t="n"/>
      <c r="B243" s="12" t="n"/>
      <c r="C243" s="12" t="n"/>
      <c r="D243" s="12" t="n"/>
      <c r="E243" s="13" t="n"/>
      <c r="F243" s="12" t="n"/>
      <c r="G243" s="14">
        <f>IF(A243="","",DATE(YEAR(A243),MONTH(A243),1))</f>
        <v/>
      </c>
    </row>
    <row r="244">
      <c r="A244" s="11" t="n"/>
      <c r="B244" s="12" t="n"/>
      <c r="C244" s="12" t="n"/>
      <c r="D244" s="12" t="n"/>
      <c r="E244" s="13" t="n"/>
      <c r="F244" s="12" t="n"/>
      <c r="G244" s="14">
        <f>IF(A244="","",DATE(YEAR(A244),MONTH(A244),1))</f>
        <v/>
      </c>
    </row>
    <row r="245">
      <c r="A245" s="11" t="n"/>
      <c r="B245" s="12" t="n"/>
      <c r="C245" s="12" t="n"/>
      <c r="D245" s="12" t="n"/>
      <c r="E245" s="13" t="n"/>
      <c r="F245" s="12" t="n"/>
      <c r="G245" s="14">
        <f>IF(A245="","",DATE(YEAR(A245),MONTH(A245),1))</f>
        <v/>
      </c>
    </row>
    <row r="246">
      <c r="A246" s="11" t="n"/>
      <c r="B246" s="12" t="n"/>
      <c r="C246" s="12" t="n"/>
      <c r="D246" s="12" t="n"/>
      <c r="E246" s="13" t="n"/>
      <c r="F246" s="12" t="n"/>
      <c r="G246" s="14">
        <f>IF(A246="","",DATE(YEAR(A246),MONTH(A246),1))</f>
        <v/>
      </c>
    </row>
    <row r="247">
      <c r="A247" s="11" t="n"/>
      <c r="B247" s="12" t="n"/>
      <c r="C247" s="12" t="n"/>
      <c r="D247" s="12" t="n"/>
      <c r="E247" s="13" t="n"/>
      <c r="F247" s="12" t="n"/>
      <c r="G247" s="14">
        <f>IF(A247="","",DATE(YEAR(A247),MONTH(A247),1))</f>
        <v/>
      </c>
    </row>
    <row r="248">
      <c r="A248" s="11" t="n"/>
      <c r="B248" s="12" t="n"/>
      <c r="C248" s="12" t="n"/>
      <c r="D248" s="12" t="n"/>
      <c r="E248" s="13" t="n"/>
      <c r="F248" s="12" t="n"/>
      <c r="G248" s="14">
        <f>IF(A248="","",DATE(YEAR(A248),MONTH(A248),1))</f>
        <v/>
      </c>
    </row>
    <row r="249">
      <c r="A249" s="11" t="n"/>
      <c r="B249" s="12" t="n"/>
      <c r="C249" s="12" t="n"/>
      <c r="D249" s="12" t="n"/>
      <c r="E249" s="13" t="n"/>
      <c r="F249" s="12" t="n"/>
      <c r="G249" s="14">
        <f>IF(A249="","",DATE(YEAR(A249),MONTH(A249),1))</f>
        <v/>
      </c>
    </row>
    <row r="250">
      <c r="A250" s="11" t="n"/>
      <c r="B250" s="12" t="n"/>
      <c r="C250" s="12" t="n"/>
      <c r="D250" s="12" t="n"/>
      <c r="E250" s="13" t="n"/>
      <c r="F250" s="12" t="n"/>
      <c r="G250" s="14">
        <f>IF(A250="","",DATE(YEAR(A250),MONTH(A250),1))</f>
        <v/>
      </c>
    </row>
    <row r="251">
      <c r="A251" s="11" t="n"/>
      <c r="B251" s="12" t="n"/>
      <c r="C251" s="12" t="n"/>
      <c r="D251" s="12" t="n"/>
      <c r="E251" s="13" t="n"/>
      <c r="F251" s="12" t="n"/>
      <c r="G251" s="14">
        <f>IF(A251="","",DATE(YEAR(A251),MONTH(A251),1))</f>
        <v/>
      </c>
    </row>
    <row r="252">
      <c r="A252" s="11" t="n"/>
      <c r="B252" s="12" t="n"/>
      <c r="C252" s="12" t="n"/>
      <c r="D252" s="12" t="n"/>
      <c r="E252" s="13" t="n"/>
      <c r="F252" s="12" t="n"/>
      <c r="G252" s="14">
        <f>IF(A252="","",DATE(YEAR(A252),MONTH(A252),1))</f>
        <v/>
      </c>
    </row>
    <row r="253">
      <c r="A253" s="11" t="n"/>
      <c r="B253" s="12" t="n"/>
      <c r="C253" s="12" t="n"/>
      <c r="D253" s="12" t="n"/>
      <c r="E253" s="13" t="n"/>
      <c r="F253" s="12" t="n"/>
      <c r="G253" s="14">
        <f>IF(A253="","",DATE(YEAR(A253),MONTH(A253),1))</f>
        <v/>
      </c>
    </row>
    <row r="254">
      <c r="A254" s="11" t="n"/>
      <c r="B254" s="12" t="n"/>
      <c r="C254" s="12" t="n"/>
      <c r="D254" s="12" t="n"/>
      <c r="E254" s="13" t="n"/>
      <c r="F254" s="12" t="n"/>
      <c r="G254" s="14">
        <f>IF(A254="","",DATE(YEAR(A254),MONTH(A254),1))</f>
        <v/>
      </c>
    </row>
    <row r="255">
      <c r="A255" s="11" t="n"/>
      <c r="B255" s="12" t="n"/>
      <c r="C255" s="12" t="n"/>
      <c r="D255" s="12" t="n"/>
      <c r="E255" s="13" t="n"/>
      <c r="F255" s="12" t="n"/>
      <c r="G255" s="14">
        <f>IF(A255="","",DATE(YEAR(A255),MONTH(A255),1))</f>
        <v/>
      </c>
    </row>
    <row r="256">
      <c r="A256" s="11" t="n"/>
      <c r="B256" s="12" t="n"/>
      <c r="C256" s="12" t="n"/>
      <c r="D256" s="12" t="n"/>
      <c r="E256" s="13" t="n"/>
      <c r="F256" s="12" t="n"/>
      <c r="G256" s="14">
        <f>IF(A256="","",DATE(YEAR(A256),MONTH(A256),1))</f>
        <v/>
      </c>
    </row>
    <row r="257">
      <c r="A257" s="11" t="n"/>
      <c r="B257" s="12" t="n"/>
      <c r="C257" s="12" t="n"/>
      <c r="D257" s="12" t="n"/>
      <c r="E257" s="13" t="n"/>
      <c r="F257" s="12" t="n"/>
      <c r="G257" s="14">
        <f>IF(A257="","",DATE(YEAR(A257),MONTH(A257),1))</f>
        <v/>
      </c>
    </row>
    <row r="258">
      <c r="A258" s="11" t="n"/>
      <c r="B258" s="12" t="n"/>
      <c r="C258" s="12" t="n"/>
      <c r="D258" s="12" t="n"/>
      <c r="E258" s="13" t="n"/>
      <c r="F258" s="12" t="n"/>
      <c r="G258" s="14">
        <f>IF(A258="","",DATE(YEAR(A258),MONTH(A258),1))</f>
        <v/>
      </c>
    </row>
    <row r="259">
      <c r="A259" s="11" t="n"/>
      <c r="B259" s="12" t="n"/>
      <c r="C259" s="12" t="n"/>
      <c r="D259" s="12" t="n"/>
      <c r="E259" s="13" t="n"/>
      <c r="F259" s="12" t="n"/>
      <c r="G259" s="14">
        <f>IF(A259="","",DATE(YEAR(A259),MONTH(A259),1))</f>
        <v/>
      </c>
    </row>
    <row r="260">
      <c r="A260" s="11" t="n"/>
      <c r="B260" s="12" t="n"/>
      <c r="C260" s="12" t="n"/>
      <c r="D260" s="12" t="n"/>
      <c r="E260" s="13" t="n"/>
      <c r="F260" s="12" t="n"/>
      <c r="G260" s="14">
        <f>IF(A260="","",DATE(YEAR(A260),MONTH(A260),1))</f>
        <v/>
      </c>
    </row>
    <row r="261">
      <c r="A261" s="11" t="n"/>
      <c r="B261" s="12" t="n"/>
      <c r="C261" s="12" t="n"/>
      <c r="D261" s="12" t="n"/>
      <c r="E261" s="13" t="n"/>
      <c r="F261" s="12" t="n"/>
      <c r="G261" s="14">
        <f>IF(A261="","",DATE(YEAR(A261),MONTH(A261),1))</f>
        <v/>
      </c>
    </row>
    <row r="262">
      <c r="A262" s="11" t="n"/>
      <c r="B262" s="12" t="n"/>
      <c r="C262" s="12" t="n"/>
      <c r="D262" s="12" t="n"/>
      <c r="E262" s="13" t="n"/>
      <c r="F262" s="12" t="n"/>
      <c r="G262" s="14">
        <f>IF(A262="","",DATE(YEAR(A262),MONTH(A262),1))</f>
        <v/>
      </c>
    </row>
    <row r="263">
      <c r="A263" s="11" t="n"/>
      <c r="B263" s="12" t="n"/>
      <c r="C263" s="12" t="n"/>
      <c r="D263" s="12" t="n"/>
      <c r="E263" s="13" t="n"/>
      <c r="F263" s="12" t="n"/>
      <c r="G263" s="14">
        <f>IF(A263="","",DATE(YEAR(A263),MONTH(A263),1))</f>
        <v/>
      </c>
    </row>
    <row r="264">
      <c r="A264" s="11" t="n"/>
      <c r="B264" s="12" t="n"/>
      <c r="C264" s="12" t="n"/>
      <c r="D264" s="12" t="n"/>
      <c r="E264" s="13" t="n"/>
      <c r="F264" s="12" t="n"/>
      <c r="G264" s="14">
        <f>IF(A264="","",DATE(YEAR(A264),MONTH(A264),1))</f>
        <v/>
      </c>
    </row>
    <row r="265">
      <c r="A265" s="11" t="n"/>
      <c r="B265" s="12" t="n"/>
      <c r="C265" s="12" t="n"/>
      <c r="D265" s="12" t="n"/>
      <c r="E265" s="13" t="n"/>
      <c r="F265" s="12" t="n"/>
      <c r="G265" s="14">
        <f>IF(A265="","",DATE(YEAR(A265),MONTH(A265),1))</f>
        <v/>
      </c>
    </row>
    <row r="266">
      <c r="A266" s="11" t="n"/>
      <c r="B266" s="12" t="n"/>
      <c r="C266" s="12" t="n"/>
      <c r="D266" s="12" t="n"/>
      <c r="E266" s="13" t="n"/>
      <c r="F266" s="12" t="n"/>
      <c r="G266" s="14">
        <f>IF(A266="","",DATE(YEAR(A266),MONTH(A266),1))</f>
        <v/>
      </c>
    </row>
    <row r="267">
      <c r="A267" s="11" t="n"/>
      <c r="B267" s="12" t="n"/>
      <c r="C267" s="12" t="n"/>
      <c r="D267" s="12" t="n"/>
      <c r="E267" s="13" t="n"/>
      <c r="F267" s="12" t="n"/>
      <c r="G267" s="14">
        <f>IF(A267="","",DATE(YEAR(A267),MONTH(A267),1))</f>
        <v/>
      </c>
    </row>
    <row r="268">
      <c r="A268" s="11" t="n"/>
      <c r="B268" s="12" t="n"/>
      <c r="C268" s="12" t="n"/>
      <c r="D268" s="12" t="n"/>
      <c r="E268" s="13" t="n"/>
      <c r="F268" s="12" t="n"/>
      <c r="G268" s="14">
        <f>IF(A268="","",DATE(YEAR(A268),MONTH(A268),1))</f>
        <v/>
      </c>
    </row>
    <row r="269">
      <c r="A269" s="11" t="n"/>
      <c r="B269" s="12" t="n"/>
      <c r="C269" s="12" t="n"/>
      <c r="D269" s="12" t="n"/>
      <c r="E269" s="13" t="n"/>
      <c r="F269" s="12" t="n"/>
      <c r="G269" s="14">
        <f>IF(A269="","",DATE(YEAR(A269),MONTH(A269),1))</f>
        <v/>
      </c>
    </row>
    <row r="270">
      <c r="A270" s="11" t="n"/>
      <c r="B270" s="12" t="n"/>
      <c r="C270" s="12" t="n"/>
      <c r="D270" s="12" t="n"/>
      <c r="E270" s="13" t="n"/>
      <c r="F270" s="12" t="n"/>
      <c r="G270" s="14">
        <f>IF(A270="","",DATE(YEAR(A270),MONTH(A270),1))</f>
        <v/>
      </c>
    </row>
    <row r="271">
      <c r="A271" s="11" t="n"/>
      <c r="B271" s="12" t="n"/>
      <c r="C271" s="12" t="n"/>
      <c r="D271" s="12" t="n"/>
      <c r="E271" s="13" t="n"/>
      <c r="F271" s="12" t="n"/>
      <c r="G271" s="14">
        <f>IF(A271="","",DATE(YEAR(A271),MONTH(A271),1))</f>
        <v/>
      </c>
    </row>
    <row r="272">
      <c r="A272" s="11" t="n"/>
      <c r="B272" s="12" t="n"/>
      <c r="C272" s="12" t="n"/>
      <c r="D272" s="12" t="n"/>
      <c r="E272" s="13" t="n"/>
      <c r="F272" s="12" t="n"/>
      <c r="G272" s="14">
        <f>IF(A272="","",DATE(YEAR(A272),MONTH(A272),1))</f>
        <v/>
      </c>
    </row>
    <row r="273">
      <c r="A273" s="11" t="n"/>
      <c r="B273" s="12" t="n"/>
      <c r="C273" s="12" t="n"/>
      <c r="D273" s="12" t="n"/>
      <c r="E273" s="13" t="n"/>
      <c r="F273" s="12" t="n"/>
      <c r="G273" s="14">
        <f>IF(A273="","",DATE(YEAR(A273),MONTH(A273),1))</f>
        <v/>
      </c>
    </row>
    <row r="274">
      <c r="A274" s="11" t="n"/>
      <c r="B274" s="12" t="n"/>
      <c r="C274" s="12" t="n"/>
      <c r="D274" s="12" t="n"/>
      <c r="E274" s="13" t="n"/>
      <c r="F274" s="12" t="n"/>
      <c r="G274" s="14">
        <f>IF(A274="","",DATE(YEAR(A274),MONTH(A274),1))</f>
        <v/>
      </c>
    </row>
    <row r="275">
      <c r="A275" s="11" t="n"/>
      <c r="B275" s="12" t="n"/>
      <c r="C275" s="12" t="n"/>
      <c r="D275" s="12" t="n"/>
      <c r="E275" s="13" t="n"/>
      <c r="F275" s="12" t="n"/>
      <c r="G275" s="14">
        <f>IF(A275="","",DATE(YEAR(A275),MONTH(A275),1))</f>
        <v/>
      </c>
    </row>
    <row r="276">
      <c r="A276" s="11" t="n"/>
      <c r="B276" s="12" t="n"/>
      <c r="C276" s="12" t="n"/>
      <c r="D276" s="12" t="n"/>
      <c r="E276" s="13" t="n"/>
      <c r="F276" s="12" t="n"/>
      <c r="G276" s="14">
        <f>IF(A276="","",DATE(YEAR(A276),MONTH(A276),1))</f>
        <v/>
      </c>
    </row>
    <row r="277">
      <c r="A277" s="11" t="n"/>
      <c r="B277" s="12" t="n"/>
      <c r="C277" s="12" t="n"/>
      <c r="D277" s="12" t="n"/>
      <c r="E277" s="13" t="n"/>
      <c r="F277" s="12" t="n"/>
      <c r="G277" s="14">
        <f>IF(A277="","",DATE(YEAR(A277),MONTH(A277),1))</f>
        <v/>
      </c>
    </row>
    <row r="278">
      <c r="A278" s="11" t="n"/>
      <c r="B278" s="12" t="n"/>
      <c r="C278" s="12" t="n"/>
      <c r="D278" s="12" t="n"/>
      <c r="E278" s="13" t="n"/>
      <c r="F278" s="12" t="n"/>
      <c r="G278" s="14">
        <f>IF(A278="","",DATE(YEAR(A278),MONTH(A278),1))</f>
        <v/>
      </c>
    </row>
    <row r="279">
      <c r="A279" s="11" t="n"/>
      <c r="B279" s="12" t="n"/>
      <c r="C279" s="12" t="n"/>
      <c r="D279" s="12" t="n"/>
      <c r="E279" s="13" t="n"/>
      <c r="F279" s="12" t="n"/>
      <c r="G279" s="14">
        <f>IF(A279="","",DATE(YEAR(A279),MONTH(A279),1))</f>
        <v/>
      </c>
    </row>
    <row r="280">
      <c r="A280" s="11" t="n"/>
      <c r="B280" s="12" t="n"/>
      <c r="C280" s="12" t="n"/>
      <c r="D280" s="12" t="n"/>
      <c r="E280" s="13" t="n"/>
      <c r="F280" s="12" t="n"/>
      <c r="G280" s="14">
        <f>IF(A280="","",DATE(YEAR(A280),MONTH(A280),1))</f>
        <v/>
      </c>
    </row>
    <row r="281">
      <c r="A281" s="11" t="n"/>
      <c r="B281" s="12" t="n"/>
      <c r="C281" s="12" t="n"/>
      <c r="D281" s="12" t="n"/>
      <c r="E281" s="13" t="n"/>
      <c r="F281" s="12" t="n"/>
      <c r="G281" s="14">
        <f>IF(A281="","",DATE(YEAR(A281),MONTH(A281),1))</f>
        <v/>
      </c>
    </row>
    <row r="282">
      <c r="A282" s="11" t="n"/>
      <c r="B282" s="12" t="n"/>
      <c r="C282" s="12" t="n"/>
      <c r="D282" s="12" t="n"/>
      <c r="E282" s="13" t="n"/>
      <c r="F282" s="12" t="n"/>
      <c r="G282" s="14">
        <f>IF(A282="","",DATE(YEAR(A282),MONTH(A282),1))</f>
        <v/>
      </c>
    </row>
    <row r="283">
      <c r="A283" s="11" t="n"/>
      <c r="B283" s="12" t="n"/>
      <c r="C283" s="12" t="n"/>
      <c r="D283" s="12" t="n"/>
      <c r="E283" s="13" t="n"/>
      <c r="F283" s="12" t="n"/>
      <c r="G283" s="14">
        <f>IF(A283="","",DATE(YEAR(A283),MONTH(A283),1))</f>
        <v/>
      </c>
    </row>
    <row r="284">
      <c r="A284" s="11" t="n"/>
      <c r="B284" s="12" t="n"/>
      <c r="C284" s="12" t="n"/>
      <c r="D284" s="12" t="n"/>
      <c r="E284" s="13" t="n"/>
      <c r="F284" s="12" t="n"/>
      <c r="G284" s="14">
        <f>IF(A284="","",DATE(YEAR(A284),MONTH(A284),1))</f>
        <v/>
      </c>
    </row>
    <row r="285">
      <c r="A285" s="11" t="n"/>
      <c r="B285" s="12" t="n"/>
      <c r="C285" s="12" t="n"/>
      <c r="D285" s="12" t="n"/>
      <c r="E285" s="13" t="n"/>
      <c r="F285" s="12" t="n"/>
      <c r="G285" s="14">
        <f>IF(A285="","",DATE(YEAR(A285),MONTH(A285),1))</f>
        <v/>
      </c>
    </row>
    <row r="286">
      <c r="A286" s="11" t="n"/>
      <c r="B286" s="12" t="n"/>
      <c r="C286" s="12" t="n"/>
      <c r="D286" s="12" t="n"/>
      <c r="E286" s="13" t="n"/>
      <c r="F286" s="12" t="n"/>
      <c r="G286" s="14">
        <f>IF(A286="","",DATE(YEAR(A286),MONTH(A286),1))</f>
        <v/>
      </c>
    </row>
    <row r="287">
      <c r="A287" s="11" t="n"/>
      <c r="B287" s="12" t="n"/>
      <c r="C287" s="12" t="n"/>
      <c r="D287" s="12" t="n"/>
      <c r="E287" s="13" t="n"/>
      <c r="F287" s="12" t="n"/>
      <c r="G287" s="14">
        <f>IF(A287="","",DATE(YEAR(A287),MONTH(A287),1))</f>
        <v/>
      </c>
    </row>
    <row r="288">
      <c r="A288" s="11" t="n"/>
      <c r="B288" s="12" t="n"/>
      <c r="C288" s="12" t="n"/>
      <c r="D288" s="12" t="n"/>
      <c r="E288" s="13" t="n"/>
      <c r="F288" s="12" t="n"/>
      <c r="G288" s="14">
        <f>IF(A288="","",DATE(YEAR(A288),MONTH(A288),1))</f>
        <v/>
      </c>
    </row>
    <row r="289">
      <c r="A289" s="11" t="n"/>
      <c r="B289" s="12" t="n"/>
      <c r="C289" s="12" t="n"/>
      <c r="D289" s="12" t="n"/>
      <c r="E289" s="13" t="n"/>
      <c r="F289" s="12" t="n"/>
      <c r="G289" s="14">
        <f>IF(A289="","",DATE(YEAR(A289),MONTH(A289),1))</f>
        <v/>
      </c>
    </row>
    <row r="290">
      <c r="A290" s="11" t="n"/>
      <c r="B290" s="12" t="n"/>
      <c r="C290" s="12" t="n"/>
      <c r="D290" s="12" t="n"/>
      <c r="E290" s="13" t="n"/>
      <c r="F290" s="12" t="n"/>
      <c r="G290" s="14">
        <f>IF(A290="","",DATE(YEAR(A290),MONTH(A290),1))</f>
        <v/>
      </c>
    </row>
    <row r="291">
      <c r="A291" s="11" t="n"/>
      <c r="B291" s="12" t="n"/>
      <c r="C291" s="12" t="n"/>
      <c r="D291" s="12" t="n"/>
      <c r="E291" s="13" t="n"/>
      <c r="F291" s="12" t="n"/>
      <c r="G291" s="14">
        <f>IF(A291="","",DATE(YEAR(A291),MONTH(A291),1))</f>
        <v/>
      </c>
    </row>
    <row r="292">
      <c r="A292" s="11" t="n"/>
      <c r="B292" s="12" t="n"/>
      <c r="C292" s="12" t="n"/>
      <c r="D292" s="12" t="n"/>
      <c r="E292" s="13" t="n"/>
      <c r="F292" s="12" t="n"/>
      <c r="G292" s="14">
        <f>IF(A292="","",DATE(YEAR(A292),MONTH(A292),1))</f>
        <v/>
      </c>
    </row>
    <row r="293">
      <c r="A293" s="11" t="n"/>
      <c r="B293" s="12" t="n"/>
      <c r="C293" s="12" t="n"/>
      <c r="D293" s="12" t="n"/>
      <c r="E293" s="13" t="n"/>
      <c r="F293" s="12" t="n"/>
      <c r="G293" s="14">
        <f>IF(A293="","",DATE(YEAR(A293),MONTH(A293),1))</f>
        <v/>
      </c>
    </row>
    <row r="294">
      <c r="A294" s="11" t="n"/>
      <c r="B294" s="12" t="n"/>
      <c r="C294" s="12" t="n"/>
      <c r="D294" s="12" t="n"/>
      <c r="E294" s="13" t="n"/>
      <c r="F294" s="12" t="n"/>
      <c r="G294" s="14">
        <f>IF(A294="","",DATE(YEAR(A294),MONTH(A294),1))</f>
        <v/>
      </c>
    </row>
    <row r="295">
      <c r="A295" s="11" t="n"/>
      <c r="B295" s="12" t="n"/>
      <c r="C295" s="12" t="n"/>
      <c r="D295" s="12" t="n"/>
      <c r="E295" s="13" t="n"/>
      <c r="F295" s="12" t="n"/>
      <c r="G295" s="14">
        <f>IF(A295="","",DATE(YEAR(A295),MONTH(A295),1))</f>
        <v/>
      </c>
    </row>
    <row r="296">
      <c r="A296" s="11" t="n"/>
      <c r="B296" s="12" t="n"/>
      <c r="C296" s="12" t="n"/>
      <c r="D296" s="12" t="n"/>
      <c r="E296" s="13" t="n"/>
      <c r="F296" s="12" t="n"/>
      <c r="G296" s="14">
        <f>IF(A296="","",DATE(YEAR(A296),MONTH(A296),1))</f>
        <v/>
      </c>
    </row>
    <row r="297">
      <c r="A297" s="11" t="n"/>
      <c r="B297" s="12" t="n"/>
      <c r="C297" s="12" t="n"/>
      <c r="D297" s="12" t="n"/>
      <c r="E297" s="13" t="n"/>
      <c r="F297" s="12" t="n"/>
      <c r="G297" s="14">
        <f>IF(A297="","",DATE(YEAR(A297),MONTH(A297),1))</f>
        <v/>
      </c>
    </row>
    <row r="298">
      <c r="A298" s="11" t="n"/>
      <c r="B298" s="12" t="n"/>
      <c r="C298" s="12" t="n"/>
      <c r="D298" s="12" t="n"/>
      <c r="E298" s="13" t="n"/>
      <c r="F298" s="12" t="n"/>
      <c r="G298" s="14">
        <f>IF(A298="","",DATE(YEAR(A298),MONTH(A298),1))</f>
        <v/>
      </c>
    </row>
    <row r="299">
      <c r="A299" s="11" t="n"/>
      <c r="B299" s="12" t="n"/>
      <c r="C299" s="12" t="n"/>
      <c r="D299" s="12" t="n"/>
      <c r="E299" s="13" t="n"/>
      <c r="F299" s="12" t="n"/>
      <c r="G299" s="14">
        <f>IF(A299="","",DATE(YEAR(A299),MONTH(A299),1))</f>
        <v/>
      </c>
    </row>
    <row r="300">
      <c r="A300" s="11" t="n"/>
      <c r="B300" s="12" t="n"/>
      <c r="C300" s="12" t="n"/>
      <c r="D300" s="12" t="n"/>
      <c r="E300" s="13" t="n"/>
      <c r="F300" s="12" t="n"/>
      <c r="G300" s="14">
        <f>IF(A300="","",DATE(YEAR(A300),MONTH(A300),1))</f>
        <v/>
      </c>
    </row>
    <row r="301">
      <c r="A301" s="11" t="n"/>
      <c r="B301" s="12" t="n"/>
      <c r="C301" s="12" t="n"/>
      <c r="D301" s="12" t="n"/>
      <c r="E301" s="13" t="n"/>
      <c r="F301" s="12" t="n"/>
      <c r="G301" s="14">
        <f>IF(A301="","",DATE(YEAR(A301),MONTH(A301),1))</f>
        <v/>
      </c>
    </row>
    <row r="302">
      <c r="A302" s="11" t="n"/>
      <c r="B302" s="12" t="n"/>
      <c r="C302" s="12" t="n"/>
      <c r="D302" s="12" t="n"/>
      <c r="E302" s="13" t="n"/>
      <c r="F302" s="12" t="n"/>
      <c r="G302" s="14">
        <f>IF(A302="","",DATE(YEAR(A302),MONTH(A302),1))</f>
        <v/>
      </c>
    </row>
    <row r="303">
      <c r="A303" s="11" t="n"/>
      <c r="B303" s="12" t="n"/>
      <c r="C303" s="12" t="n"/>
      <c r="D303" s="12" t="n"/>
      <c r="E303" s="13" t="n"/>
      <c r="F303" s="12" t="n"/>
      <c r="G303" s="14">
        <f>IF(A303="","",DATE(YEAR(A303),MONTH(A303),1))</f>
        <v/>
      </c>
    </row>
    <row r="304">
      <c r="A304" s="11" t="n"/>
      <c r="B304" s="12" t="n"/>
      <c r="C304" s="12" t="n"/>
      <c r="D304" s="12" t="n"/>
      <c r="E304" s="13" t="n"/>
      <c r="F304" s="12" t="n"/>
      <c r="G304" s="14">
        <f>IF(A304="","",DATE(YEAR(A304),MONTH(A304),1))</f>
        <v/>
      </c>
    </row>
    <row r="305">
      <c r="A305" s="11" t="n"/>
      <c r="B305" s="12" t="n"/>
      <c r="C305" s="12" t="n"/>
      <c r="D305" s="12" t="n"/>
      <c r="E305" s="13" t="n"/>
      <c r="F305" s="12" t="n"/>
      <c r="G305" s="14">
        <f>IF(A305="","",DATE(YEAR(A305),MONTH(A305),1))</f>
        <v/>
      </c>
    </row>
    <row r="306">
      <c r="A306" s="11" t="n"/>
      <c r="B306" s="12" t="n"/>
      <c r="C306" s="12" t="n"/>
      <c r="D306" s="12" t="n"/>
      <c r="E306" s="13" t="n"/>
      <c r="F306" s="12" t="n"/>
      <c r="G306" s="14">
        <f>IF(A306="","",DATE(YEAR(A306),MONTH(A306),1))</f>
        <v/>
      </c>
    </row>
    <row r="307">
      <c r="A307" s="11" t="n"/>
      <c r="B307" s="12" t="n"/>
      <c r="C307" s="12" t="n"/>
      <c r="D307" s="12" t="n"/>
      <c r="E307" s="13" t="n"/>
      <c r="F307" s="12" t="n"/>
      <c r="G307" s="14">
        <f>IF(A307="","",DATE(YEAR(A307),MONTH(A307),1))</f>
        <v/>
      </c>
    </row>
    <row r="308">
      <c r="A308" s="11" t="n"/>
      <c r="B308" s="12" t="n"/>
      <c r="C308" s="12" t="n"/>
      <c r="D308" s="12" t="n"/>
      <c r="E308" s="13" t="n"/>
      <c r="F308" s="12" t="n"/>
      <c r="G308" s="14">
        <f>IF(A308="","",DATE(YEAR(A308),MONTH(A308),1))</f>
        <v/>
      </c>
    </row>
    <row r="309">
      <c r="A309" s="11" t="n"/>
      <c r="B309" s="12" t="n"/>
      <c r="C309" s="12" t="n"/>
      <c r="D309" s="12" t="n"/>
      <c r="E309" s="13" t="n"/>
      <c r="F309" s="12" t="n"/>
      <c r="G309" s="14">
        <f>IF(A309="","",DATE(YEAR(A309),MONTH(A309),1))</f>
        <v/>
      </c>
    </row>
    <row r="310">
      <c r="A310" s="11" t="n"/>
      <c r="B310" s="12" t="n"/>
      <c r="C310" s="12" t="n"/>
      <c r="D310" s="12" t="n"/>
      <c r="E310" s="13" t="n"/>
      <c r="F310" s="12" t="n"/>
      <c r="G310" s="14">
        <f>IF(A310="","",DATE(YEAR(A310),MONTH(A310),1))</f>
        <v/>
      </c>
    </row>
    <row r="311">
      <c r="A311" s="11" t="n"/>
      <c r="B311" s="12" t="n"/>
      <c r="C311" s="12" t="n"/>
      <c r="D311" s="12" t="n"/>
      <c r="E311" s="13" t="n"/>
      <c r="F311" s="12" t="n"/>
      <c r="G311" s="14">
        <f>IF(A311="","",DATE(YEAR(A311),MONTH(A311),1))</f>
        <v/>
      </c>
    </row>
    <row r="312">
      <c r="A312" s="11" t="n"/>
      <c r="B312" s="12" t="n"/>
      <c r="C312" s="12" t="n"/>
      <c r="D312" s="12" t="n"/>
      <c r="E312" s="13" t="n"/>
      <c r="F312" s="12" t="n"/>
      <c r="G312" s="14">
        <f>IF(A312="","",DATE(YEAR(A312),MONTH(A312),1))</f>
        <v/>
      </c>
    </row>
    <row r="313">
      <c r="A313" s="11" t="n"/>
      <c r="B313" s="12" t="n"/>
      <c r="C313" s="12" t="n"/>
      <c r="D313" s="12" t="n"/>
      <c r="E313" s="13" t="n"/>
      <c r="F313" s="12" t="n"/>
      <c r="G313" s="14">
        <f>IF(A313="","",DATE(YEAR(A313),MONTH(A313),1))</f>
        <v/>
      </c>
    </row>
    <row r="314">
      <c r="A314" s="11" t="n"/>
      <c r="B314" s="12" t="n"/>
      <c r="C314" s="12" t="n"/>
      <c r="D314" s="12" t="n"/>
      <c r="E314" s="13" t="n"/>
      <c r="F314" s="12" t="n"/>
      <c r="G314" s="14">
        <f>IF(A314="","",DATE(YEAR(A314),MONTH(A314),1))</f>
        <v/>
      </c>
    </row>
    <row r="315">
      <c r="A315" s="11" t="n"/>
      <c r="B315" s="12" t="n"/>
      <c r="C315" s="12" t="n"/>
      <c r="D315" s="12" t="n"/>
      <c r="E315" s="13" t="n"/>
      <c r="F315" s="12" t="n"/>
      <c r="G315" s="14">
        <f>IF(A315="","",DATE(YEAR(A315),MONTH(A315),1))</f>
        <v/>
      </c>
    </row>
    <row r="316">
      <c r="A316" s="11" t="n"/>
      <c r="B316" s="12" t="n"/>
      <c r="C316" s="12" t="n"/>
      <c r="D316" s="12" t="n"/>
      <c r="E316" s="13" t="n"/>
      <c r="F316" s="12" t="n"/>
      <c r="G316" s="14">
        <f>IF(A316="","",DATE(YEAR(A316),MONTH(A316),1))</f>
        <v/>
      </c>
    </row>
    <row r="317">
      <c r="A317" s="11" t="n"/>
      <c r="B317" s="12" t="n"/>
      <c r="C317" s="12" t="n"/>
      <c r="D317" s="12" t="n"/>
      <c r="E317" s="13" t="n"/>
      <c r="F317" s="12" t="n"/>
      <c r="G317" s="14">
        <f>IF(A317="","",DATE(YEAR(A317),MONTH(A317),1))</f>
        <v/>
      </c>
    </row>
    <row r="318">
      <c r="A318" s="11" t="n"/>
      <c r="B318" s="12" t="n"/>
      <c r="C318" s="12" t="n"/>
      <c r="D318" s="12" t="n"/>
      <c r="E318" s="13" t="n"/>
      <c r="F318" s="12" t="n"/>
      <c r="G318" s="14">
        <f>IF(A318="","",DATE(YEAR(A318),MONTH(A318),1))</f>
        <v/>
      </c>
    </row>
    <row r="319">
      <c r="A319" s="11" t="n"/>
      <c r="B319" s="12" t="n"/>
      <c r="C319" s="12" t="n"/>
      <c r="D319" s="12" t="n"/>
      <c r="E319" s="13" t="n"/>
      <c r="F319" s="12" t="n"/>
      <c r="G319" s="14">
        <f>IF(A319="","",DATE(YEAR(A319),MONTH(A319),1))</f>
        <v/>
      </c>
    </row>
    <row r="320">
      <c r="A320" s="11" t="n"/>
      <c r="B320" s="12" t="n"/>
      <c r="C320" s="12" t="n"/>
      <c r="D320" s="12" t="n"/>
      <c r="E320" s="13" t="n"/>
      <c r="F320" s="12" t="n"/>
      <c r="G320" s="14">
        <f>IF(A320="","",DATE(YEAR(A320),MONTH(A320),1))</f>
        <v/>
      </c>
    </row>
    <row r="321">
      <c r="A321" s="11" t="n"/>
      <c r="B321" s="12" t="n"/>
      <c r="C321" s="12" t="n"/>
      <c r="D321" s="12" t="n"/>
      <c r="E321" s="13" t="n"/>
      <c r="F321" s="12" t="n"/>
      <c r="G321" s="14">
        <f>IF(A321="","",DATE(YEAR(A321),MONTH(A321),1))</f>
        <v/>
      </c>
    </row>
    <row r="322">
      <c r="A322" s="11" t="n"/>
      <c r="B322" s="12" t="n"/>
      <c r="C322" s="12" t="n"/>
      <c r="D322" s="12" t="n"/>
      <c r="E322" s="13" t="n"/>
      <c r="F322" s="12" t="n"/>
      <c r="G322" s="14">
        <f>IF(A322="","",DATE(YEAR(A322),MONTH(A322),1))</f>
        <v/>
      </c>
    </row>
    <row r="323">
      <c r="A323" s="11" t="n"/>
      <c r="B323" s="12" t="n"/>
      <c r="C323" s="12" t="n"/>
      <c r="D323" s="12" t="n"/>
      <c r="E323" s="13" t="n"/>
      <c r="F323" s="12" t="n"/>
      <c r="G323" s="14">
        <f>IF(A323="","",DATE(YEAR(A323),MONTH(A323),1))</f>
        <v/>
      </c>
    </row>
    <row r="324">
      <c r="A324" s="11" t="n"/>
      <c r="B324" s="12" t="n"/>
      <c r="C324" s="12" t="n"/>
      <c r="D324" s="12" t="n"/>
      <c r="E324" s="13" t="n"/>
      <c r="F324" s="12" t="n"/>
      <c r="G324" s="14">
        <f>IF(A324="","",DATE(YEAR(A324),MONTH(A324),1))</f>
        <v/>
      </c>
    </row>
    <row r="325">
      <c r="A325" s="11" t="n"/>
      <c r="B325" s="12" t="n"/>
      <c r="C325" s="12" t="n"/>
      <c r="D325" s="12" t="n"/>
      <c r="E325" s="13" t="n"/>
      <c r="F325" s="12" t="n"/>
      <c r="G325" s="14">
        <f>IF(A325="","",DATE(YEAR(A325),MONTH(A325),1))</f>
        <v/>
      </c>
    </row>
    <row r="326">
      <c r="A326" s="11" t="n"/>
      <c r="B326" s="12" t="n"/>
      <c r="C326" s="12" t="n"/>
      <c r="D326" s="12" t="n"/>
      <c r="E326" s="13" t="n"/>
      <c r="F326" s="12" t="n"/>
      <c r="G326" s="14">
        <f>IF(A326="","",DATE(YEAR(A326),MONTH(A326),1))</f>
        <v/>
      </c>
    </row>
    <row r="327">
      <c r="A327" s="11" t="n"/>
      <c r="B327" s="12" t="n"/>
      <c r="C327" s="12" t="n"/>
      <c r="D327" s="12" t="n"/>
      <c r="E327" s="13" t="n"/>
      <c r="F327" s="12" t="n"/>
      <c r="G327" s="14">
        <f>IF(A327="","",DATE(YEAR(A327),MONTH(A327),1))</f>
        <v/>
      </c>
    </row>
    <row r="328">
      <c r="A328" s="11" t="n"/>
      <c r="B328" s="12" t="n"/>
      <c r="C328" s="12" t="n"/>
      <c r="D328" s="12" t="n"/>
      <c r="E328" s="13" t="n"/>
      <c r="F328" s="12" t="n"/>
      <c r="G328" s="14">
        <f>IF(A328="","",DATE(YEAR(A328),MONTH(A328),1))</f>
        <v/>
      </c>
    </row>
    <row r="329">
      <c r="A329" s="11" t="n"/>
      <c r="B329" s="12" t="n"/>
      <c r="C329" s="12" t="n"/>
      <c r="D329" s="12" t="n"/>
      <c r="E329" s="13" t="n"/>
      <c r="F329" s="12" t="n"/>
      <c r="G329" s="14">
        <f>IF(A329="","",DATE(YEAR(A329),MONTH(A329),1))</f>
        <v/>
      </c>
    </row>
    <row r="330">
      <c r="A330" s="11" t="n"/>
      <c r="B330" s="12" t="n"/>
      <c r="C330" s="12" t="n"/>
      <c r="D330" s="12" t="n"/>
      <c r="E330" s="13" t="n"/>
      <c r="F330" s="12" t="n"/>
      <c r="G330" s="14">
        <f>IF(A330="","",DATE(YEAR(A330),MONTH(A330),1))</f>
        <v/>
      </c>
    </row>
    <row r="331">
      <c r="A331" s="11" t="n"/>
      <c r="B331" s="12" t="n"/>
      <c r="C331" s="12" t="n"/>
      <c r="D331" s="12" t="n"/>
      <c r="E331" s="13" t="n"/>
      <c r="F331" s="12" t="n"/>
      <c r="G331" s="14">
        <f>IF(A331="","",DATE(YEAR(A331),MONTH(A331),1))</f>
        <v/>
      </c>
    </row>
    <row r="332">
      <c r="A332" s="11" t="n"/>
      <c r="B332" s="12" t="n"/>
      <c r="C332" s="12" t="n"/>
      <c r="D332" s="12" t="n"/>
      <c r="E332" s="13" t="n"/>
      <c r="F332" s="12" t="n"/>
      <c r="G332" s="14">
        <f>IF(A332="","",DATE(YEAR(A332),MONTH(A332),1))</f>
        <v/>
      </c>
    </row>
    <row r="333">
      <c r="A333" s="11" t="n"/>
      <c r="B333" s="12" t="n"/>
      <c r="C333" s="12" t="n"/>
      <c r="D333" s="12" t="n"/>
      <c r="E333" s="13" t="n"/>
      <c r="F333" s="12" t="n"/>
      <c r="G333" s="14">
        <f>IF(A333="","",DATE(YEAR(A333),MONTH(A333),1))</f>
        <v/>
      </c>
    </row>
    <row r="334">
      <c r="A334" s="11" t="n"/>
      <c r="B334" s="12" t="n"/>
      <c r="C334" s="12" t="n"/>
      <c r="D334" s="12" t="n"/>
      <c r="E334" s="13" t="n"/>
      <c r="F334" s="12" t="n"/>
      <c r="G334" s="14">
        <f>IF(A334="","",DATE(YEAR(A334),MONTH(A334),1))</f>
        <v/>
      </c>
    </row>
    <row r="335">
      <c r="A335" s="11" t="n"/>
      <c r="B335" s="12" t="n"/>
      <c r="C335" s="12" t="n"/>
      <c r="D335" s="12" t="n"/>
      <c r="E335" s="13" t="n"/>
      <c r="F335" s="12" t="n"/>
      <c r="G335" s="14">
        <f>IF(A335="","",DATE(YEAR(A335),MONTH(A335),1))</f>
        <v/>
      </c>
    </row>
    <row r="336">
      <c r="A336" s="11" t="n"/>
      <c r="B336" s="12" t="n"/>
      <c r="C336" s="12" t="n"/>
      <c r="D336" s="12" t="n"/>
      <c r="E336" s="13" t="n"/>
      <c r="F336" s="12" t="n"/>
      <c r="G336" s="14">
        <f>IF(A336="","",DATE(YEAR(A336),MONTH(A336),1))</f>
        <v/>
      </c>
    </row>
    <row r="337">
      <c r="A337" s="11" t="n"/>
      <c r="B337" s="12" t="n"/>
      <c r="C337" s="12" t="n"/>
      <c r="D337" s="12" t="n"/>
      <c r="E337" s="13" t="n"/>
      <c r="F337" s="12" t="n"/>
      <c r="G337" s="14">
        <f>IF(A337="","",DATE(YEAR(A337),MONTH(A337),1))</f>
        <v/>
      </c>
    </row>
    <row r="338">
      <c r="A338" s="11" t="n"/>
      <c r="B338" s="12" t="n"/>
      <c r="C338" s="12" t="n"/>
      <c r="D338" s="12" t="n"/>
      <c r="E338" s="13" t="n"/>
      <c r="F338" s="12" t="n"/>
      <c r="G338" s="14">
        <f>IF(A338="","",DATE(YEAR(A338),MONTH(A338),1))</f>
        <v/>
      </c>
    </row>
    <row r="339">
      <c r="A339" s="11" t="n"/>
      <c r="B339" s="12" t="n"/>
      <c r="C339" s="12" t="n"/>
      <c r="D339" s="12" t="n"/>
      <c r="E339" s="13" t="n"/>
      <c r="F339" s="12" t="n"/>
      <c r="G339" s="14">
        <f>IF(A339="","",DATE(YEAR(A339),MONTH(A339),1))</f>
        <v/>
      </c>
    </row>
    <row r="340">
      <c r="A340" s="11" t="n"/>
      <c r="B340" s="12" t="n"/>
      <c r="C340" s="12" t="n"/>
      <c r="D340" s="12" t="n"/>
      <c r="E340" s="13" t="n"/>
      <c r="F340" s="12" t="n"/>
      <c r="G340" s="14">
        <f>IF(A340="","",DATE(YEAR(A340),MONTH(A340),1))</f>
        <v/>
      </c>
    </row>
    <row r="341">
      <c r="A341" s="11" t="n"/>
      <c r="B341" s="12" t="n"/>
      <c r="C341" s="12" t="n"/>
      <c r="D341" s="12" t="n"/>
      <c r="E341" s="13" t="n"/>
      <c r="F341" s="12" t="n"/>
      <c r="G341" s="14">
        <f>IF(A341="","",DATE(YEAR(A341),MONTH(A341),1))</f>
        <v/>
      </c>
    </row>
    <row r="342">
      <c r="A342" s="11" t="n"/>
      <c r="B342" s="12" t="n"/>
      <c r="C342" s="12" t="n"/>
      <c r="D342" s="12" t="n"/>
      <c r="E342" s="13" t="n"/>
      <c r="F342" s="12" t="n"/>
      <c r="G342" s="14">
        <f>IF(A342="","",DATE(YEAR(A342),MONTH(A342),1))</f>
        <v/>
      </c>
    </row>
    <row r="343">
      <c r="A343" s="11" t="n"/>
      <c r="B343" s="12" t="n"/>
      <c r="C343" s="12" t="n"/>
      <c r="D343" s="12" t="n"/>
      <c r="E343" s="13" t="n"/>
      <c r="F343" s="12" t="n"/>
      <c r="G343" s="14">
        <f>IF(A343="","",DATE(YEAR(A343),MONTH(A343),1))</f>
        <v/>
      </c>
    </row>
    <row r="344">
      <c r="A344" s="11" t="n"/>
      <c r="B344" s="12" t="n"/>
      <c r="C344" s="12" t="n"/>
      <c r="D344" s="12" t="n"/>
      <c r="E344" s="13" t="n"/>
      <c r="F344" s="12" t="n"/>
      <c r="G344" s="14">
        <f>IF(A344="","",DATE(YEAR(A344),MONTH(A344),1))</f>
        <v/>
      </c>
    </row>
    <row r="345">
      <c r="A345" s="11" t="n"/>
      <c r="B345" s="12" t="n"/>
      <c r="C345" s="12" t="n"/>
      <c r="D345" s="12" t="n"/>
      <c r="E345" s="13" t="n"/>
      <c r="F345" s="12" t="n"/>
      <c r="G345" s="14">
        <f>IF(A345="","",DATE(YEAR(A345),MONTH(A345),1))</f>
        <v/>
      </c>
    </row>
    <row r="346">
      <c r="A346" s="11" t="n"/>
      <c r="B346" s="12" t="n"/>
      <c r="C346" s="12" t="n"/>
      <c r="D346" s="12" t="n"/>
      <c r="E346" s="13" t="n"/>
      <c r="F346" s="12" t="n"/>
      <c r="G346" s="14">
        <f>IF(A346="","",DATE(YEAR(A346),MONTH(A346),1))</f>
        <v/>
      </c>
    </row>
    <row r="347">
      <c r="A347" s="11" t="n"/>
      <c r="B347" s="12" t="n"/>
      <c r="C347" s="12" t="n"/>
      <c r="D347" s="12" t="n"/>
      <c r="E347" s="13" t="n"/>
      <c r="F347" s="12" t="n"/>
      <c r="G347" s="14">
        <f>IF(A347="","",DATE(YEAR(A347),MONTH(A347),1))</f>
        <v/>
      </c>
    </row>
    <row r="348">
      <c r="A348" s="11" t="n"/>
      <c r="B348" s="12" t="n"/>
      <c r="C348" s="12" t="n"/>
      <c r="D348" s="12" t="n"/>
      <c r="E348" s="13" t="n"/>
      <c r="F348" s="12" t="n"/>
      <c r="G348" s="14">
        <f>IF(A348="","",DATE(YEAR(A348),MONTH(A348),1))</f>
        <v/>
      </c>
    </row>
    <row r="349">
      <c r="A349" s="11" t="n"/>
      <c r="B349" s="12" t="n"/>
      <c r="C349" s="12" t="n"/>
      <c r="D349" s="12" t="n"/>
      <c r="E349" s="13" t="n"/>
      <c r="F349" s="12" t="n"/>
      <c r="G349" s="14">
        <f>IF(A349="","",DATE(YEAR(A349),MONTH(A349),1))</f>
        <v/>
      </c>
    </row>
    <row r="350">
      <c r="A350" s="11" t="n"/>
      <c r="B350" s="12" t="n"/>
      <c r="C350" s="12" t="n"/>
      <c r="D350" s="12" t="n"/>
      <c r="E350" s="13" t="n"/>
      <c r="F350" s="12" t="n"/>
      <c r="G350" s="14">
        <f>IF(A350="","",DATE(YEAR(A350),MONTH(A350),1))</f>
        <v/>
      </c>
    </row>
    <row r="351">
      <c r="A351" s="11" t="n"/>
      <c r="B351" s="12" t="n"/>
      <c r="C351" s="12" t="n"/>
      <c r="D351" s="12" t="n"/>
      <c r="E351" s="13" t="n"/>
      <c r="F351" s="12" t="n"/>
      <c r="G351" s="14">
        <f>IF(A351="","",DATE(YEAR(A351),MONTH(A351),1))</f>
        <v/>
      </c>
    </row>
    <row r="352">
      <c r="A352" s="11" t="n"/>
      <c r="B352" s="12" t="n"/>
      <c r="C352" s="12" t="n"/>
      <c r="D352" s="12" t="n"/>
      <c r="E352" s="13" t="n"/>
      <c r="F352" s="12" t="n"/>
      <c r="G352" s="14">
        <f>IF(A352="","",DATE(YEAR(A352),MONTH(A352),1))</f>
        <v/>
      </c>
    </row>
    <row r="353">
      <c r="A353" s="11" t="n"/>
      <c r="B353" s="12" t="n"/>
      <c r="C353" s="12" t="n"/>
      <c r="D353" s="12" t="n"/>
      <c r="E353" s="13" t="n"/>
      <c r="F353" s="12" t="n"/>
      <c r="G353" s="14">
        <f>IF(A353="","",DATE(YEAR(A353),MONTH(A353),1))</f>
        <v/>
      </c>
    </row>
    <row r="354">
      <c r="A354" s="11" t="n"/>
      <c r="B354" s="12" t="n"/>
      <c r="C354" s="12" t="n"/>
      <c r="D354" s="12" t="n"/>
      <c r="E354" s="13" t="n"/>
      <c r="F354" s="12" t="n"/>
      <c r="G354" s="14">
        <f>IF(A354="","",DATE(YEAR(A354),MONTH(A354),1))</f>
        <v/>
      </c>
    </row>
    <row r="355">
      <c r="A355" s="11" t="n"/>
      <c r="B355" s="12" t="n"/>
      <c r="C355" s="12" t="n"/>
      <c r="D355" s="12" t="n"/>
      <c r="E355" s="13" t="n"/>
      <c r="F355" s="12" t="n"/>
      <c r="G355" s="14">
        <f>IF(A355="","",DATE(YEAR(A355),MONTH(A355),1))</f>
        <v/>
      </c>
    </row>
    <row r="356">
      <c r="A356" s="11" t="n"/>
      <c r="B356" s="12" t="n"/>
      <c r="C356" s="12" t="n"/>
      <c r="D356" s="12" t="n"/>
      <c r="E356" s="13" t="n"/>
      <c r="F356" s="12" t="n"/>
      <c r="G356" s="14">
        <f>IF(A356="","",DATE(YEAR(A356),MONTH(A356),1))</f>
        <v/>
      </c>
    </row>
    <row r="357">
      <c r="A357" s="11" t="n"/>
      <c r="B357" s="12" t="n"/>
      <c r="C357" s="12" t="n"/>
      <c r="D357" s="12" t="n"/>
      <c r="E357" s="13" t="n"/>
      <c r="F357" s="12" t="n"/>
      <c r="G357" s="14">
        <f>IF(A357="","",DATE(YEAR(A357),MONTH(A357),1))</f>
        <v/>
      </c>
    </row>
    <row r="358">
      <c r="A358" s="11" t="n"/>
      <c r="B358" s="12" t="n"/>
      <c r="C358" s="12" t="n"/>
      <c r="D358" s="12" t="n"/>
      <c r="E358" s="13" t="n"/>
      <c r="F358" s="12" t="n"/>
      <c r="G358" s="14">
        <f>IF(A358="","",DATE(YEAR(A358),MONTH(A358),1))</f>
        <v/>
      </c>
    </row>
    <row r="359">
      <c r="A359" s="11" t="n"/>
      <c r="B359" s="12" t="n"/>
      <c r="C359" s="12" t="n"/>
      <c r="D359" s="12" t="n"/>
      <c r="E359" s="13" t="n"/>
      <c r="F359" s="12" t="n"/>
      <c r="G359" s="14">
        <f>IF(A359="","",DATE(YEAR(A359),MONTH(A359),1))</f>
        <v/>
      </c>
    </row>
    <row r="360">
      <c r="A360" s="11" t="n"/>
      <c r="B360" s="12" t="n"/>
      <c r="C360" s="12" t="n"/>
      <c r="D360" s="12" t="n"/>
      <c r="E360" s="13" t="n"/>
      <c r="F360" s="12" t="n"/>
      <c r="G360" s="14">
        <f>IF(A360="","",DATE(YEAR(A360),MONTH(A360),1))</f>
        <v/>
      </c>
    </row>
    <row r="361">
      <c r="A361" s="11" t="n"/>
      <c r="B361" s="12" t="n"/>
      <c r="C361" s="12" t="n"/>
      <c r="D361" s="12" t="n"/>
      <c r="E361" s="13" t="n"/>
      <c r="F361" s="12" t="n"/>
      <c r="G361" s="14">
        <f>IF(A361="","",DATE(YEAR(A361),MONTH(A361),1))</f>
        <v/>
      </c>
    </row>
    <row r="362">
      <c r="A362" s="11" t="n"/>
      <c r="B362" s="12" t="n"/>
      <c r="C362" s="12" t="n"/>
      <c r="D362" s="12" t="n"/>
      <c r="E362" s="13" t="n"/>
      <c r="F362" s="12" t="n"/>
      <c r="G362" s="14">
        <f>IF(A362="","",DATE(YEAR(A362),MONTH(A362),1))</f>
        <v/>
      </c>
    </row>
    <row r="363">
      <c r="A363" s="11" t="n"/>
      <c r="B363" s="12" t="n"/>
      <c r="C363" s="12" t="n"/>
      <c r="D363" s="12" t="n"/>
      <c r="E363" s="13" t="n"/>
      <c r="F363" s="12" t="n"/>
      <c r="G363" s="14">
        <f>IF(A363="","",DATE(YEAR(A363),MONTH(A363),1))</f>
        <v/>
      </c>
    </row>
    <row r="364">
      <c r="A364" s="11" t="n"/>
      <c r="B364" s="12" t="n"/>
      <c r="C364" s="12" t="n"/>
      <c r="D364" s="12" t="n"/>
      <c r="E364" s="13" t="n"/>
      <c r="F364" s="12" t="n"/>
      <c r="G364" s="14">
        <f>IF(A364="","",DATE(YEAR(A364),MONTH(A364),1))</f>
        <v/>
      </c>
    </row>
    <row r="365">
      <c r="A365" s="11" t="n"/>
      <c r="B365" s="12" t="n"/>
      <c r="C365" s="12" t="n"/>
      <c r="D365" s="12" t="n"/>
      <c r="E365" s="13" t="n"/>
      <c r="F365" s="12" t="n"/>
      <c r="G365" s="14">
        <f>IF(A365="","",DATE(YEAR(A365),MONTH(A365),1))</f>
        <v/>
      </c>
    </row>
    <row r="366">
      <c r="A366" s="11" t="n"/>
      <c r="B366" s="12" t="n"/>
      <c r="C366" s="12" t="n"/>
      <c r="D366" s="12" t="n"/>
      <c r="E366" s="13" t="n"/>
      <c r="F366" s="12" t="n"/>
      <c r="G366" s="14">
        <f>IF(A366="","",DATE(YEAR(A366),MONTH(A366),1))</f>
        <v/>
      </c>
    </row>
    <row r="367">
      <c r="A367" s="11" t="n"/>
      <c r="B367" s="12" t="n"/>
      <c r="C367" s="12" t="n"/>
      <c r="D367" s="12" t="n"/>
      <c r="E367" s="13" t="n"/>
      <c r="F367" s="12" t="n"/>
      <c r="G367" s="14">
        <f>IF(A367="","",DATE(YEAR(A367),MONTH(A367),1))</f>
        <v/>
      </c>
    </row>
    <row r="368">
      <c r="A368" s="11" t="n"/>
      <c r="B368" s="12" t="n"/>
      <c r="C368" s="12" t="n"/>
      <c r="D368" s="12" t="n"/>
      <c r="E368" s="13" t="n"/>
      <c r="F368" s="12" t="n"/>
      <c r="G368" s="14">
        <f>IF(A368="","",DATE(YEAR(A368),MONTH(A368),1))</f>
        <v/>
      </c>
    </row>
    <row r="369">
      <c r="A369" s="11" t="n"/>
      <c r="B369" s="12" t="n"/>
      <c r="C369" s="12" t="n"/>
      <c r="D369" s="12" t="n"/>
      <c r="E369" s="13" t="n"/>
      <c r="F369" s="12" t="n"/>
      <c r="G369" s="14">
        <f>IF(A369="","",DATE(YEAR(A369),MONTH(A369),1))</f>
        <v/>
      </c>
    </row>
    <row r="370">
      <c r="A370" s="11" t="n"/>
      <c r="B370" s="12" t="n"/>
      <c r="C370" s="12" t="n"/>
      <c r="D370" s="12" t="n"/>
      <c r="E370" s="13" t="n"/>
      <c r="F370" s="12" t="n"/>
      <c r="G370" s="14">
        <f>IF(A370="","",DATE(YEAR(A370),MONTH(A370),1))</f>
        <v/>
      </c>
    </row>
    <row r="371">
      <c r="A371" s="11" t="n"/>
      <c r="B371" s="12" t="n"/>
      <c r="C371" s="12" t="n"/>
      <c r="D371" s="12" t="n"/>
      <c r="E371" s="13" t="n"/>
      <c r="F371" s="12" t="n"/>
      <c r="G371" s="14">
        <f>IF(A371="","",DATE(YEAR(A371),MONTH(A371),1))</f>
        <v/>
      </c>
    </row>
    <row r="372">
      <c r="A372" s="11" t="n"/>
      <c r="B372" s="12" t="n"/>
      <c r="C372" s="12" t="n"/>
      <c r="D372" s="12" t="n"/>
      <c r="E372" s="13" t="n"/>
      <c r="F372" s="12" t="n"/>
      <c r="G372" s="14">
        <f>IF(A372="","",DATE(YEAR(A372),MONTH(A372),1))</f>
        <v/>
      </c>
    </row>
    <row r="373">
      <c r="A373" s="11" t="n"/>
      <c r="B373" s="12" t="n"/>
      <c r="C373" s="12" t="n"/>
      <c r="D373" s="12" t="n"/>
      <c r="E373" s="13" t="n"/>
      <c r="F373" s="12" t="n"/>
      <c r="G373" s="14">
        <f>IF(A373="","",DATE(YEAR(A373),MONTH(A373),1))</f>
        <v/>
      </c>
    </row>
    <row r="374">
      <c r="A374" s="11" t="n"/>
      <c r="B374" s="12" t="n"/>
      <c r="C374" s="12" t="n"/>
      <c r="D374" s="12" t="n"/>
      <c r="E374" s="13" t="n"/>
      <c r="F374" s="12" t="n"/>
      <c r="G374" s="14">
        <f>IF(A374="","",DATE(YEAR(A374),MONTH(A374),1))</f>
        <v/>
      </c>
    </row>
    <row r="375">
      <c r="A375" s="11" t="n"/>
      <c r="B375" s="12" t="n"/>
      <c r="C375" s="12" t="n"/>
      <c r="D375" s="12" t="n"/>
      <c r="E375" s="13" t="n"/>
      <c r="F375" s="12" t="n"/>
      <c r="G375" s="14">
        <f>IF(A375="","",DATE(YEAR(A375),MONTH(A375),1))</f>
        <v/>
      </c>
    </row>
    <row r="376">
      <c r="A376" s="11" t="n"/>
      <c r="B376" s="12" t="n"/>
      <c r="C376" s="12" t="n"/>
      <c r="D376" s="12" t="n"/>
      <c r="E376" s="13" t="n"/>
      <c r="F376" s="12" t="n"/>
      <c r="G376" s="14">
        <f>IF(A376="","",DATE(YEAR(A376),MONTH(A376),1))</f>
        <v/>
      </c>
    </row>
    <row r="377">
      <c r="A377" s="11" t="n"/>
      <c r="B377" s="12" t="n"/>
      <c r="C377" s="12" t="n"/>
      <c r="D377" s="12" t="n"/>
      <c r="E377" s="13" t="n"/>
      <c r="F377" s="12" t="n"/>
      <c r="G377" s="14">
        <f>IF(A377="","",DATE(YEAR(A377),MONTH(A377),1))</f>
        <v/>
      </c>
    </row>
    <row r="378">
      <c r="A378" s="11" t="n"/>
      <c r="B378" s="12" t="n"/>
      <c r="C378" s="12" t="n"/>
      <c r="D378" s="12" t="n"/>
      <c r="E378" s="13" t="n"/>
      <c r="F378" s="12" t="n"/>
      <c r="G378" s="14">
        <f>IF(A378="","",DATE(YEAR(A378),MONTH(A378),1))</f>
        <v/>
      </c>
    </row>
    <row r="379">
      <c r="A379" s="11" t="n"/>
      <c r="B379" s="12" t="n"/>
      <c r="C379" s="12" t="n"/>
      <c r="D379" s="12" t="n"/>
      <c r="E379" s="13" t="n"/>
      <c r="F379" s="12" t="n"/>
      <c r="G379" s="14">
        <f>IF(A379="","",DATE(YEAR(A379),MONTH(A379),1))</f>
        <v/>
      </c>
    </row>
    <row r="380">
      <c r="A380" s="11" t="n"/>
      <c r="B380" s="12" t="n"/>
      <c r="C380" s="12" t="n"/>
      <c r="D380" s="12" t="n"/>
      <c r="E380" s="13" t="n"/>
      <c r="F380" s="12" t="n"/>
      <c r="G380" s="14">
        <f>IF(A380="","",DATE(YEAR(A380),MONTH(A380),1))</f>
        <v/>
      </c>
    </row>
    <row r="381">
      <c r="A381" s="11" t="n"/>
      <c r="B381" s="12" t="n"/>
      <c r="C381" s="12" t="n"/>
      <c r="D381" s="12" t="n"/>
      <c r="E381" s="13" t="n"/>
      <c r="F381" s="12" t="n"/>
      <c r="G381" s="14">
        <f>IF(A381="","",DATE(YEAR(A381),MONTH(A381),1))</f>
        <v/>
      </c>
    </row>
    <row r="382">
      <c r="A382" s="11" t="n"/>
      <c r="B382" s="12" t="n"/>
      <c r="C382" s="12" t="n"/>
      <c r="D382" s="12" t="n"/>
      <c r="E382" s="13" t="n"/>
      <c r="F382" s="12" t="n"/>
      <c r="G382" s="14">
        <f>IF(A382="","",DATE(YEAR(A382),MONTH(A382),1))</f>
        <v/>
      </c>
    </row>
    <row r="383">
      <c r="A383" s="11" t="n"/>
      <c r="B383" s="12" t="n"/>
      <c r="C383" s="12" t="n"/>
      <c r="D383" s="12" t="n"/>
      <c r="E383" s="13" t="n"/>
      <c r="F383" s="12" t="n"/>
      <c r="G383" s="14">
        <f>IF(A383="","",DATE(YEAR(A383),MONTH(A383),1))</f>
        <v/>
      </c>
    </row>
    <row r="384">
      <c r="A384" s="11" t="n"/>
      <c r="B384" s="12" t="n"/>
      <c r="C384" s="12" t="n"/>
      <c r="D384" s="12" t="n"/>
      <c r="E384" s="13" t="n"/>
      <c r="F384" s="12" t="n"/>
      <c r="G384" s="14">
        <f>IF(A384="","",DATE(YEAR(A384),MONTH(A384),1))</f>
        <v/>
      </c>
    </row>
    <row r="385">
      <c r="A385" s="11" t="n"/>
      <c r="B385" s="12" t="n"/>
      <c r="C385" s="12" t="n"/>
      <c r="D385" s="12" t="n"/>
      <c r="E385" s="13" t="n"/>
      <c r="F385" s="12" t="n"/>
      <c r="G385" s="14">
        <f>IF(A385="","",DATE(YEAR(A385),MONTH(A385),1))</f>
        <v/>
      </c>
    </row>
    <row r="386">
      <c r="A386" s="11" t="n"/>
      <c r="B386" s="12" t="n"/>
      <c r="C386" s="12" t="n"/>
      <c r="D386" s="12" t="n"/>
      <c r="E386" s="13" t="n"/>
      <c r="F386" s="12" t="n"/>
      <c r="G386" s="14">
        <f>IF(A386="","",DATE(YEAR(A386),MONTH(A386),1))</f>
        <v/>
      </c>
    </row>
    <row r="387">
      <c r="A387" s="11" t="n"/>
      <c r="B387" s="12" t="n"/>
      <c r="C387" s="12" t="n"/>
      <c r="D387" s="12" t="n"/>
      <c r="E387" s="13" t="n"/>
      <c r="F387" s="12" t="n"/>
      <c r="G387" s="14">
        <f>IF(A387="","",DATE(YEAR(A387),MONTH(A387),1))</f>
        <v/>
      </c>
    </row>
    <row r="388">
      <c r="A388" s="11" t="n"/>
      <c r="B388" s="12" t="n"/>
      <c r="C388" s="12" t="n"/>
      <c r="D388" s="12" t="n"/>
      <c r="E388" s="13" t="n"/>
      <c r="F388" s="12" t="n"/>
      <c r="G388" s="14">
        <f>IF(A388="","",DATE(YEAR(A388),MONTH(A388),1))</f>
        <v/>
      </c>
    </row>
    <row r="389">
      <c r="A389" s="11" t="n"/>
      <c r="B389" s="12" t="n"/>
      <c r="C389" s="12" t="n"/>
      <c r="D389" s="12" t="n"/>
      <c r="E389" s="13" t="n"/>
      <c r="F389" s="12" t="n"/>
      <c r="G389" s="14">
        <f>IF(A389="","",DATE(YEAR(A389),MONTH(A389),1))</f>
        <v/>
      </c>
    </row>
    <row r="390">
      <c r="A390" s="11" t="n"/>
      <c r="B390" s="12" t="n"/>
      <c r="C390" s="12" t="n"/>
      <c r="D390" s="12" t="n"/>
      <c r="E390" s="13" t="n"/>
      <c r="F390" s="12" t="n"/>
      <c r="G390" s="14">
        <f>IF(A390="","",DATE(YEAR(A390),MONTH(A390),1))</f>
        <v/>
      </c>
    </row>
    <row r="391">
      <c r="A391" s="11" t="n"/>
      <c r="B391" s="12" t="n"/>
      <c r="C391" s="12" t="n"/>
      <c r="D391" s="12" t="n"/>
      <c r="E391" s="13" t="n"/>
      <c r="F391" s="12" t="n"/>
      <c r="G391" s="14">
        <f>IF(A391="","",DATE(YEAR(A391),MONTH(A391),1))</f>
        <v/>
      </c>
    </row>
    <row r="392">
      <c r="A392" s="11" t="n"/>
      <c r="B392" s="12" t="n"/>
      <c r="C392" s="12" t="n"/>
      <c r="D392" s="12" t="n"/>
      <c r="E392" s="13" t="n"/>
      <c r="F392" s="12" t="n"/>
      <c r="G392" s="14">
        <f>IF(A392="","",DATE(YEAR(A392),MONTH(A392),1))</f>
        <v/>
      </c>
    </row>
    <row r="393">
      <c r="A393" s="11" t="n"/>
      <c r="B393" s="12" t="n"/>
      <c r="C393" s="12" t="n"/>
      <c r="D393" s="12" t="n"/>
      <c r="E393" s="13" t="n"/>
      <c r="F393" s="12" t="n"/>
      <c r="G393" s="14">
        <f>IF(A393="","",DATE(YEAR(A393),MONTH(A393),1))</f>
        <v/>
      </c>
    </row>
    <row r="394">
      <c r="A394" s="11" t="n"/>
      <c r="B394" s="12" t="n"/>
      <c r="C394" s="12" t="n"/>
      <c r="D394" s="12" t="n"/>
      <c r="E394" s="13" t="n"/>
      <c r="F394" s="12" t="n"/>
      <c r="G394" s="14">
        <f>IF(A394="","",DATE(YEAR(A394),MONTH(A394),1))</f>
        <v/>
      </c>
    </row>
    <row r="395">
      <c r="A395" s="11" t="n"/>
      <c r="B395" s="12" t="n"/>
      <c r="C395" s="12" t="n"/>
      <c r="D395" s="12" t="n"/>
      <c r="E395" s="13" t="n"/>
      <c r="F395" s="12" t="n"/>
      <c r="G395" s="14">
        <f>IF(A395="","",DATE(YEAR(A395),MONTH(A395),1))</f>
        <v/>
      </c>
    </row>
    <row r="396">
      <c r="A396" s="11" t="n"/>
      <c r="B396" s="12" t="n"/>
      <c r="C396" s="12" t="n"/>
      <c r="D396" s="12" t="n"/>
      <c r="E396" s="13" t="n"/>
      <c r="F396" s="12" t="n"/>
      <c r="G396" s="14">
        <f>IF(A396="","",DATE(YEAR(A396),MONTH(A396),1))</f>
        <v/>
      </c>
    </row>
    <row r="397">
      <c r="A397" s="11" t="n"/>
      <c r="B397" s="12" t="n"/>
      <c r="C397" s="12" t="n"/>
      <c r="D397" s="12" t="n"/>
      <c r="E397" s="13" t="n"/>
      <c r="F397" s="12" t="n"/>
      <c r="G397" s="14">
        <f>IF(A397="","",DATE(YEAR(A397),MONTH(A397),1))</f>
        <v/>
      </c>
    </row>
    <row r="398">
      <c r="A398" s="11" t="n"/>
      <c r="B398" s="12" t="n"/>
      <c r="C398" s="12" t="n"/>
      <c r="D398" s="12" t="n"/>
      <c r="E398" s="13" t="n"/>
      <c r="F398" s="12" t="n"/>
      <c r="G398" s="14">
        <f>IF(A398="","",DATE(YEAR(A398),MONTH(A398),1))</f>
        <v/>
      </c>
    </row>
    <row r="399">
      <c r="A399" s="11" t="n"/>
      <c r="B399" s="12" t="n"/>
      <c r="C399" s="12" t="n"/>
      <c r="D399" s="12" t="n"/>
      <c r="E399" s="13" t="n"/>
      <c r="F399" s="12" t="n"/>
      <c r="G399" s="14">
        <f>IF(A399="","",DATE(YEAR(A399),MONTH(A399),1))</f>
        <v/>
      </c>
    </row>
    <row r="400">
      <c r="A400" s="11" t="n"/>
      <c r="B400" s="12" t="n"/>
      <c r="C400" s="12" t="n"/>
      <c r="D400" s="12" t="n"/>
      <c r="E400" s="13" t="n"/>
      <c r="F400" s="12" t="n"/>
      <c r="G400" s="14">
        <f>IF(A400="","",DATE(YEAR(A400),MONTH(A400),1))</f>
        <v/>
      </c>
    </row>
    <row r="401">
      <c r="A401" s="11" t="n"/>
      <c r="B401" s="12" t="n"/>
      <c r="C401" s="12" t="n"/>
      <c r="D401" s="12" t="n"/>
      <c r="E401" s="13" t="n"/>
      <c r="F401" s="12" t="n"/>
      <c r="G401" s="14">
        <f>IF(A401="","",DATE(YEAR(A401),MONTH(A401),1))</f>
        <v/>
      </c>
    </row>
    <row r="402">
      <c r="A402" s="11" t="n"/>
      <c r="B402" s="12" t="n"/>
      <c r="C402" s="12" t="n"/>
      <c r="D402" s="12" t="n"/>
      <c r="E402" s="13" t="n"/>
      <c r="F402" s="12" t="n"/>
      <c r="G402" s="14">
        <f>IF(A402="","",DATE(YEAR(A402),MONTH(A402),1))</f>
        <v/>
      </c>
    </row>
    <row r="403">
      <c r="A403" s="11" t="n"/>
      <c r="B403" s="12" t="n"/>
      <c r="C403" s="12" t="n"/>
      <c r="D403" s="12" t="n"/>
      <c r="E403" s="13" t="n"/>
      <c r="F403" s="12" t="n"/>
      <c r="G403" s="14">
        <f>IF(A403="","",DATE(YEAR(A403),MONTH(A403),1))</f>
        <v/>
      </c>
    </row>
    <row r="404">
      <c r="A404" s="11" t="n"/>
      <c r="B404" s="12" t="n"/>
      <c r="C404" s="12" t="n"/>
      <c r="D404" s="12" t="n"/>
      <c r="E404" s="13" t="n"/>
      <c r="F404" s="12" t="n"/>
      <c r="G404" s="14">
        <f>IF(A404="","",DATE(YEAR(A404),MONTH(A404),1))</f>
        <v/>
      </c>
    </row>
    <row r="405">
      <c r="A405" s="11" t="n"/>
      <c r="B405" s="12" t="n"/>
      <c r="C405" s="12" t="n"/>
      <c r="D405" s="12" t="n"/>
      <c r="E405" s="13" t="n"/>
      <c r="F405" s="12" t="n"/>
      <c r="G405" s="14">
        <f>IF(A405="","",DATE(YEAR(A405),MONTH(A405),1))</f>
        <v/>
      </c>
    </row>
  </sheetData>
  <conditionalFormatting sqref="A6:G405">
    <cfRule type="expression" priority="1" dxfId="0" stopIfTrue="0">
      <formula>$C6="Thu"</formula>
    </cfRule>
  </conditionalFormatting>
  <dataValidations count="3">
    <dataValidation sqref="C6:C405" showDropDown="0" showInputMessage="0" showErrorMessage="1" allowBlank="1" errorTitle="Giá trị không hợp lệ" error="Chọn một giá trị trong danh sách." type="list">
      <formula1>"Thu,Chi"</formula1>
    </dataValidation>
    <dataValidation sqref="D6:D405" showDropDown="0" showInputMessage="0" showErrorMessage="1" allowBlank="1" errorTitle="Giá trị không hợp lệ" error="Chọn một giá trị trong danh sách." type="list">
      <formula1>='Danh mục'!$A$6:$A$24</formula1>
    </dataValidation>
    <dataValidation sqref="F6:F405" showDropDown="0" showInputMessage="0" showErrorMessage="1" allowBlank="1" errorTitle="Giá trị không hợp lệ" error="Chọn một giá trị trong danh sách." type="list">
      <formula1>"Tiền mặt,Chuyển khoản,Ví điện tử,Thẻ"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A9BFF5"/>
    <outlinePr summaryBelow="1" summaryRight="1"/>
    <pageSetUpPr fitToPage="1"/>
  </sheetPr>
  <dimension ref="A1:M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4" customWidth="1" min="3" max="3"/>
    <col width="14" customWidth="1" min="4" max="4"/>
    <col width="14" customWidth="1" min="5" max="5"/>
    <col width="11" customWidth="1" min="6" max="6"/>
    <col width="30" customWidth="1" min="8" max="8"/>
    <col width="15" customWidth="1" min="9" max="9"/>
    <col width="11" customWidth="1" min="10" max="10"/>
    <col width="30" customWidth="1" min="11" max="11"/>
  </cols>
  <sheetData>
    <row r="1" ht="24" customHeight="1">
      <c r="A1" s="7" t="inlineStr">
        <is>
          <t>Ngân sách tháng</t>
        </is>
      </c>
      <c r="M1" s="8">
        <f>HYPERLINK("#'Hướng dẫn'!A1","← Hướng dẫn")</f>
        <v/>
      </c>
    </row>
    <row r="2">
      <c r="A2" s="2" t="inlineStr">
        <is>
          <t>Đổi tháng ở ô B4. Cột Đã chi tự cộng từ sheet Thu chi — nhóm nào vượt 90% sẽ tô cam, vượt 100% tô đỏ.</t>
        </is>
      </c>
    </row>
    <row r="3">
      <c r="A3" s="9" t="inlineStr">
        <is>
          <t>Ô nền vàng: bạn nhập  ·  Ô nền xám: công thức tự tính, đừng gõ đè  ·  Các dòng có sẵn là ví dụ — chọn ô vàng, bấm Delete để xóa khi dùng thật.</t>
        </is>
      </c>
    </row>
    <row r="4">
      <c r="A4" s="15" t="inlineStr">
        <is>
          <t>Tháng:</t>
        </is>
      </c>
      <c r="B4" s="16" t="n">
        <v>46296</v>
      </c>
    </row>
    <row r="5">
      <c r="H5" s="3" t="inlineStr">
        <is>
          <t>THÁNG NÀY</t>
        </is>
      </c>
    </row>
    <row r="6" ht="30" customHeight="1">
      <c r="A6" s="10" t="inlineStr">
        <is>
          <t>Nhóm chi</t>
        </is>
      </c>
      <c r="B6" s="10" t="inlineStr">
        <is>
          <t>Khung</t>
        </is>
      </c>
      <c r="C6" s="10" t="inlineStr">
        <is>
          <t>Ngân sách (đ)</t>
        </is>
      </c>
      <c r="D6" s="10" t="inlineStr">
        <is>
          <t>Đã chi (đ)</t>
        </is>
      </c>
      <c r="E6" s="10" t="inlineStr">
        <is>
          <t>Còn lại (đ)</t>
        </is>
      </c>
      <c r="F6" s="10" t="inlineStr">
        <is>
          <t>% đã dùng</t>
        </is>
      </c>
      <c r="H6" s="17" t="inlineStr">
        <is>
          <t>Tổng thu</t>
        </is>
      </c>
      <c r="I6" s="18">
        <f>SUMIFS('Thu chi'!$E$6:$E$405,'Thu chi'!$C$6:$C$405,"Thu",'Thu chi'!$G$6:$G$405,$B$4)</f>
        <v/>
      </c>
    </row>
    <row r="7">
      <c r="A7" s="12" t="inlineStr">
        <is>
          <t>Nhà ở &amp; điện nước</t>
        </is>
      </c>
      <c r="B7" s="19">
        <f>IFERROR(INDEX('Danh mục'!$C$6:$C$24,MATCH(A7,'Danh mục'!$A$6:$A$24,0)),"")</f>
        <v/>
      </c>
      <c r="C7" s="13" t="n">
        <v>5500000</v>
      </c>
      <c r="D7" s="20">
        <f>IF(A7="","",SUMIFS('Thu chi'!$E$6:$E$405,'Thu chi'!$D$6:$D$405,A7,'Thu chi'!$C$6:$C$405,"Chi",'Thu chi'!$G$6:$G$405,$B$4))</f>
        <v/>
      </c>
      <c r="E7" s="20">
        <f>IF(A7="","",C7-D7)</f>
        <v/>
      </c>
      <c r="F7" s="21">
        <f>IF(OR(A7="",N(C7)=0),"",D7/C7)</f>
        <v/>
      </c>
      <c r="H7" s="17" t="inlineStr">
        <is>
          <t>Tổng chi (kể cả tiền để dành)</t>
        </is>
      </c>
      <c r="I7" s="22">
        <f>D24</f>
        <v/>
      </c>
    </row>
    <row r="8">
      <c r="A8" s="12" t="inlineStr">
        <is>
          <t>Ăn uống</t>
        </is>
      </c>
      <c r="B8" s="19">
        <f>IFERROR(INDEX('Danh mục'!$C$6:$C$24,MATCH(A8,'Danh mục'!$A$6:$A$24,0)),"")</f>
        <v/>
      </c>
      <c r="C8" s="13" t="n">
        <v>4500000</v>
      </c>
      <c r="D8" s="20">
        <f>IF(A8="","",SUMIFS('Thu chi'!$E$6:$E$405,'Thu chi'!$D$6:$D$405,A8,'Thu chi'!$C$6:$C$405,"Chi",'Thu chi'!$G$6:$G$405,$B$4))</f>
        <v/>
      </c>
      <c r="E8" s="20">
        <f>IF(A8="","",C8-D8)</f>
        <v/>
      </c>
      <c r="F8" s="21">
        <f>IF(OR(A8="",N(C8)=0),"",D8/C8)</f>
        <v/>
      </c>
      <c r="H8" s="17" t="inlineStr">
        <is>
          <t>Còn dư chưa phân bổ</t>
        </is>
      </c>
      <c r="I8" s="18">
        <f>I6-I7</f>
        <v/>
      </c>
    </row>
    <row r="9">
      <c r="A9" s="12" t="inlineStr">
        <is>
          <t>Đi lại</t>
        </is>
      </c>
      <c r="B9" s="19">
        <f>IFERROR(INDEX('Danh mục'!$C$6:$C$24,MATCH(A9,'Danh mục'!$A$6:$A$24,0)),"")</f>
        <v/>
      </c>
      <c r="C9" s="13" t="n">
        <v>1200000</v>
      </c>
      <c r="D9" s="20">
        <f>IF(A9="","",SUMIFS('Thu chi'!$E$6:$E$405,'Thu chi'!$D$6:$D$405,A9,'Thu chi'!$C$6:$C$405,"Chi",'Thu chi'!$G$6:$G$405,$B$4))</f>
        <v/>
      </c>
      <c r="E9" s="20">
        <f>IF(A9="","",C9-D9)</f>
        <v/>
      </c>
      <c r="F9" s="21">
        <f>IF(OR(A9="",N(C9)=0),"",D9/C9)</f>
        <v/>
      </c>
      <c r="H9" s="17" t="inlineStr">
        <is>
          <t>Tỉ lệ để dành</t>
        </is>
      </c>
      <c r="I9" s="23">
        <f>IFERROR(SUMIFS(D7:D23,B7:B23,"Tiết kiệm &amp; dự phòng")/I6,0)</f>
        <v/>
      </c>
    </row>
    <row r="10">
      <c r="A10" s="12" t="inlineStr">
        <is>
          <t>Con cái &amp; học tập</t>
        </is>
      </c>
      <c r="B10" s="19">
        <f>IFERROR(INDEX('Danh mục'!$C$6:$C$24,MATCH(A10,'Danh mục'!$A$6:$A$24,0)),"")</f>
        <v/>
      </c>
      <c r="C10" s="13" t="n">
        <v>2000000</v>
      </c>
      <c r="D10" s="20">
        <f>IF(A10="","",SUMIFS('Thu chi'!$E$6:$E$405,'Thu chi'!$D$6:$D$405,A10,'Thu chi'!$C$6:$C$405,"Chi",'Thu chi'!$G$6:$G$405,$B$4))</f>
        <v/>
      </c>
      <c r="E10" s="20">
        <f>IF(A10="","",C10-D10)</f>
        <v/>
      </c>
      <c r="F10" s="21">
        <f>IF(OR(A10="",N(C10)=0),"",D10/C10)</f>
        <v/>
      </c>
    </row>
    <row r="11">
      <c r="A11" s="12" t="inlineStr">
        <is>
          <t>Sức khỏe &amp; bảo hiểm</t>
        </is>
      </c>
      <c r="B11" s="19">
        <f>IFERROR(INDEX('Danh mục'!$C$6:$C$24,MATCH(A11,'Danh mục'!$A$6:$A$24,0)),"")</f>
        <v/>
      </c>
      <c r="C11" s="13" t="n">
        <v>800000</v>
      </c>
      <c r="D11" s="20">
        <f>IF(A11="","",SUMIFS('Thu chi'!$E$6:$E$405,'Thu chi'!$D$6:$D$405,A11,'Thu chi'!$C$6:$C$405,"Chi",'Thu chi'!$G$6:$G$405,$B$4))</f>
        <v/>
      </c>
      <c r="E11" s="20">
        <f>IF(A11="","",C11-D11)</f>
        <v/>
      </c>
      <c r="F11" s="21">
        <f>IF(OR(A11="",N(C11)=0),"",D11/C11)</f>
        <v/>
      </c>
      <c r="H11" s="3" t="inlineStr">
        <is>
          <t>CHIA THEO KHUNG (so với tổng thu)</t>
        </is>
      </c>
    </row>
    <row r="12">
      <c r="A12" s="12" t="inlineStr">
        <is>
          <t>Mua sắm</t>
        </is>
      </c>
      <c r="B12" s="19">
        <f>IFERROR(INDEX('Danh mục'!$C$6:$C$24,MATCH(A12,'Danh mục'!$A$6:$A$24,0)),"")</f>
        <v/>
      </c>
      <c r="C12" s="13" t="n">
        <v>1500000</v>
      </c>
      <c r="D12" s="20">
        <f>IF(A12="","",SUMIFS('Thu chi'!$E$6:$E$405,'Thu chi'!$D$6:$D$405,A12,'Thu chi'!$C$6:$C$405,"Chi",'Thu chi'!$G$6:$G$405,$B$4))</f>
        <v/>
      </c>
      <c r="E12" s="20">
        <f>IF(A12="","",C12-D12)</f>
        <v/>
      </c>
      <c r="F12" s="21">
        <f>IF(OR(A12="",N(C12)=0),"",D12/C12)</f>
        <v/>
      </c>
      <c r="H12" s="10" t="inlineStr">
        <is>
          <t>Khung</t>
        </is>
      </c>
      <c r="I12" s="10" t="inlineStr">
        <is>
          <t>Đã chi (đ)</t>
        </is>
      </c>
      <c r="J12" s="10" t="inlineStr">
        <is>
          <t>% thu nhập</t>
        </is>
      </c>
      <c r="K12" s="10" t="inlineStr">
        <is>
          <t>Mức tham khảo</t>
        </is>
      </c>
    </row>
    <row r="13">
      <c r="A13" s="12" t="inlineStr">
        <is>
          <t>Giải trí &amp; cà phê</t>
        </is>
      </c>
      <c r="B13" s="19">
        <f>IFERROR(INDEX('Danh mục'!$C$6:$C$24,MATCH(A13,'Danh mục'!$A$6:$A$24,0)),"")</f>
        <v/>
      </c>
      <c r="C13" s="13" t="n">
        <v>1000000</v>
      </c>
      <c r="D13" s="20">
        <f>IF(A13="","",SUMIFS('Thu chi'!$E$6:$E$405,'Thu chi'!$D$6:$D$405,A13,'Thu chi'!$C$6:$C$405,"Chi",'Thu chi'!$G$6:$G$405,$B$4))</f>
        <v/>
      </c>
      <c r="E13" s="20">
        <f>IF(A13="","",C13-D13)</f>
        <v/>
      </c>
      <c r="F13" s="21">
        <f>IF(OR(A13="",N(C13)=0),"",D13/C13)</f>
        <v/>
      </c>
      <c r="H13" s="24" t="inlineStr">
        <is>
          <t>Thiết yếu</t>
        </is>
      </c>
      <c r="I13" s="25">
        <f>SUMIFS(D7:D23,B7:B23,H13)</f>
        <v/>
      </c>
      <c r="J13" s="26">
        <f>IFERROR(I13/$I$6,0)</f>
        <v/>
      </c>
      <c r="K13" s="27" t="inlineStr">
        <is>
          <t>≈ 50% — tùy nơi sống</t>
        </is>
      </c>
    </row>
    <row r="14">
      <c r="A14" s="12" t="inlineStr">
        <is>
          <t>Hiếu hỉ &amp; quà tặng</t>
        </is>
      </c>
      <c r="B14" s="19">
        <f>IFERROR(INDEX('Danh mục'!$C$6:$C$24,MATCH(A14,'Danh mục'!$A$6:$A$24,0)),"")</f>
        <v/>
      </c>
      <c r="C14" s="13" t="n">
        <v>1000000</v>
      </c>
      <c r="D14" s="20">
        <f>IF(A14="","",SUMIFS('Thu chi'!$E$6:$E$405,'Thu chi'!$D$6:$D$405,A14,'Thu chi'!$C$6:$C$405,"Chi",'Thu chi'!$G$6:$G$405,$B$4))</f>
        <v/>
      </c>
      <c r="E14" s="20">
        <f>IF(A14="","",C14-D14)</f>
        <v/>
      </c>
      <c r="F14" s="21">
        <f>IF(OR(A14="",N(C14)=0),"",D14/C14)</f>
        <v/>
      </c>
      <c r="H14" s="24" t="inlineStr">
        <is>
          <t>Mong muốn</t>
        </is>
      </c>
      <c r="I14" s="25">
        <f>SUMIFS(D7:D23,B7:B23,H14)</f>
        <v/>
      </c>
      <c r="J14" s="26">
        <f>IFERROR(I14/$I$6,0)</f>
        <v/>
      </c>
      <c r="K14" s="27" t="inlineStr">
        <is>
          <t>≈ 30% hoặc ít hơn</t>
        </is>
      </c>
    </row>
    <row r="15">
      <c r="A15" s="12" t="inlineStr">
        <is>
          <t>Quỹ dự phòng</t>
        </is>
      </c>
      <c r="B15" s="19">
        <f>IFERROR(INDEX('Danh mục'!$C$6:$C$24,MATCH(A15,'Danh mục'!$A$6:$A$24,0)),"")</f>
        <v/>
      </c>
      <c r="C15" s="13" t="n">
        <v>2500000</v>
      </c>
      <c r="D15" s="20">
        <f>IF(A15="","",SUMIFS('Thu chi'!$E$6:$E$405,'Thu chi'!$D$6:$D$405,A15,'Thu chi'!$C$6:$C$405,"Chi",'Thu chi'!$G$6:$G$405,$B$4))</f>
        <v/>
      </c>
      <c r="E15" s="20">
        <f>IF(A15="","",C15-D15)</f>
        <v/>
      </c>
      <c r="F15" s="21">
        <f>IF(OR(A15="",N(C15)=0),"",D15/C15)</f>
        <v/>
      </c>
      <c r="H15" s="24" t="inlineStr">
        <is>
          <t>Tiết kiệm &amp; dự phòng</t>
        </is>
      </c>
      <c r="I15" s="25">
        <f>SUMIFS(D7:D23,B7:B23,H15)</f>
        <v/>
      </c>
      <c r="J15" s="26">
        <f>IFERROR(I15/$I$6,0)</f>
        <v/>
      </c>
      <c r="K15" s="27" t="inlineStr">
        <is>
          <t>≥ 20% nếu được</t>
        </is>
      </c>
    </row>
    <row r="16">
      <c r="A16" s="12" t="inlineStr">
        <is>
          <t>Tiết kiệm mục tiêu</t>
        </is>
      </c>
      <c r="B16" s="19">
        <f>IFERROR(INDEX('Danh mục'!$C$6:$C$24,MATCH(A16,'Danh mục'!$A$6:$A$24,0)),"")</f>
        <v/>
      </c>
      <c r="C16" s="13" t="n">
        <v>1500000</v>
      </c>
      <c r="D16" s="20">
        <f>IF(A16="","",SUMIFS('Thu chi'!$E$6:$E$405,'Thu chi'!$D$6:$D$405,A16,'Thu chi'!$C$6:$C$405,"Chi",'Thu chi'!$G$6:$G$405,$B$4))</f>
        <v/>
      </c>
      <c r="E16" s="20">
        <f>IF(A16="","",C16-D16)</f>
        <v/>
      </c>
      <c r="F16" s="21">
        <f>IF(OR(A16="",N(C16)=0),"",D16/C16)</f>
        <v/>
      </c>
      <c r="H16" s="24" t="inlineStr">
        <is>
          <t>Trả nợ</t>
        </is>
      </c>
      <c r="I16" s="25">
        <f>SUMIFS(D7:D23,B7:B23,H16)</f>
        <v/>
      </c>
      <c r="J16" s="26">
        <f>IFERROR(I16/$I$6,0)</f>
        <v/>
      </c>
      <c r="K16" s="27" t="inlineStr">
        <is>
          <t>càng thấp càng tốt</t>
        </is>
      </c>
    </row>
    <row r="17">
      <c r="A17" s="12" t="inlineStr">
        <is>
          <t>Trả nợ, trả góp</t>
        </is>
      </c>
      <c r="B17" s="19">
        <f>IFERROR(INDEX('Danh mục'!$C$6:$C$24,MATCH(A17,'Danh mục'!$A$6:$A$24,0)),"")</f>
        <v/>
      </c>
      <c r="C17" s="13" t="n">
        <v>0</v>
      </c>
      <c r="D17" s="20">
        <f>IF(A17="","",SUMIFS('Thu chi'!$E$6:$E$405,'Thu chi'!$D$6:$D$405,A17,'Thu chi'!$C$6:$C$405,"Chi",'Thu chi'!$G$6:$G$405,$B$4))</f>
        <v/>
      </c>
      <c r="E17" s="20">
        <f>IF(A17="","",C17-D17)</f>
        <v/>
      </c>
      <c r="F17" s="21">
        <f>IF(OR(A17="",N(C17)=0),"",D17/C17)</f>
        <v/>
      </c>
    </row>
    <row r="18">
      <c r="A18" s="12" t="n"/>
      <c r="B18" s="19">
        <f>IFERROR(INDEX('Danh mục'!$C$6:$C$24,MATCH(A18,'Danh mục'!$A$6:$A$24,0)),"")</f>
        <v/>
      </c>
      <c r="C18" s="13" t="n"/>
      <c r="D18" s="20">
        <f>IF(A18="","",SUMIFS('Thu chi'!$E$6:$E$405,'Thu chi'!$D$6:$D$405,A18,'Thu chi'!$C$6:$C$405,"Chi",'Thu chi'!$G$6:$G$405,$B$4))</f>
        <v/>
      </c>
      <c r="E18" s="20">
        <f>IF(A18="","",C18-D18)</f>
        <v/>
      </c>
      <c r="F18" s="21">
        <f>IF(OR(A18="",N(C18)=0),"",D18/C18)</f>
        <v/>
      </c>
      <c r="H18" s="28" t="inlineStr">
        <is>
          <t>Khung 50/30/20 chỉ là điểm xuất phát để so sánh, không phải quy tắc. Thu nhập thấp hoặc ở thành phố lớn thì phần Thiết yếu thường cao hơn — quan trọng là tháng sau tốt hơn tháng trước.</t>
        </is>
      </c>
    </row>
    <row r="19">
      <c r="A19" s="12" t="n"/>
      <c r="B19" s="19">
        <f>IFERROR(INDEX('Danh mục'!$C$6:$C$24,MATCH(A19,'Danh mục'!$A$6:$A$24,0)),"")</f>
        <v/>
      </c>
      <c r="C19" s="13" t="n"/>
      <c r="D19" s="20">
        <f>IF(A19="","",SUMIFS('Thu chi'!$E$6:$E$405,'Thu chi'!$D$6:$D$405,A19,'Thu chi'!$C$6:$C$405,"Chi",'Thu chi'!$G$6:$G$405,$B$4))</f>
        <v/>
      </c>
      <c r="E19" s="20">
        <f>IF(A19="","",C19-D19)</f>
        <v/>
      </c>
      <c r="F19" s="21">
        <f>IF(OR(A19="",N(C19)=0),"",D19/C19)</f>
        <v/>
      </c>
    </row>
    <row r="20">
      <c r="A20" s="12" t="n"/>
      <c r="B20" s="19">
        <f>IFERROR(INDEX('Danh mục'!$C$6:$C$24,MATCH(A20,'Danh mục'!$A$6:$A$24,0)),"")</f>
        <v/>
      </c>
      <c r="C20" s="13" t="n"/>
      <c r="D20" s="20">
        <f>IF(A20="","",SUMIFS('Thu chi'!$E$6:$E$405,'Thu chi'!$D$6:$D$405,A20,'Thu chi'!$C$6:$C$405,"Chi",'Thu chi'!$G$6:$G$405,$B$4))</f>
        <v/>
      </c>
      <c r="E20" s="20">
        <f>IF(A20="","",C20-D20)</f>
        <v/>
      </c>
      <c r="F20" s="21">
        <f>IF(OR(A20="",N(C20)=0),"",D20/C20)</f>
        <v/>
      </c>
    </row>
    <row r="21">
      <c r="A21" s="12" t="n"/>
      <c r="B21" s="19">
        <f>IFERROR(INDEX('Danh mục'!$C$6:$C$24,MATCH(A21,'Danh mục'!$A$6:$A$24,0)),"")</f>
        <v/>
      </c>
      <c r="C21" s="13" t="n"/>
      <c r="D21" s="20">
        <f>IF(A21="","",SUMIFS('Thu chi'!$E$6:$E$405,'Thu chi'!$D$6:$D$405,A21,'Thu chi'!$C$6:$C$405,"Chi",'Thu chi'!$G$6:$G$405,$B$4))</f>
        <v/>
      </c>
      <c r="E21" s="20">
        <f>IF(A21="","",C21-D21)</f>
        <v/>
      </c>
      <c r="F21" s="21">
        <f>IF(OR(A21="",N(C21)=0),"",D21/C21)</f>
        <v/>
      </c>
    </row>
    <row r="22">
      <c r="A22" s="12" t="n"/>
      <c r="B22" s="19">
        <f>IFERROR(INDEX('Danh mục'!$C$6:$C$24,MATCH(A22,'Danh mục'!$A$6:$A$24,0)),"")</f>
        <v/>
      </c>
      <c r="C22" s="13" t="n"/>
      <c r="D22" s="20">
        <f>IF(A22="","",SUMIFS('Thu chi'!$E$6:$E$405,'Thu chi'!$D$6:$D$405,A22,'Thu chi'!$C$6:$C$405,"Chi",'Thu chi'!$G$6:$G$405,$B$4))</f>
        <v/>
      </c>
      <c r="E22" s="20">
        <f>IF(A22="","",C22-D22)</f>
        <v/>
      </c>
      <c r="F22" s="21">
        <f>IF(OR(A22="",N(C22)=0),"",D22/C22)</f>
        <v/>
      </c>
    </row>
    <row r="23">
      <c r="A23" s="12" t="n"/>
      <c r="B23" s="19">
        <f>IFERROR(INDEX('Danh mục'!$C$6:$C$24,MATCH(A23,'Danh mục'!$A$6:$A$24,0)),"")</f>
        <v/>
      </c>
      <c r="C23" s="13" t="n"/>
      <c r="D23" s="20">
        <f>IF(A23="","",SUMIFS('Thu chi'!$E$6:$E$405,'Thu chi'!$D$6:$D$405,A23,'Thu chi'!$C$6:$C$405,"Chi",'Thu chi'!$G$6:$G$405,$B$4))</f>
        <v/>
      </c>
      <c r="E23" s="20">
        <f>IF(A23="","",C23-D23)</f>
        <v/>
      </c>
      <c r="F23" s="21">
        <f>IF(OR(A23="",N(C23)=0),"",D23/C23)</f>
        <v/>
      </c>
    </row>
    <row r="24">
      <c r="A24" s="15" t="inlineStr">
        <is>
          <t>Tổng</t>
        </is>
      </c>
      <c r="C24" s="29">
        <f>SUM(C7:C23)</f>
        <v/>
      </c>
      <c r="D24" s="29">
        <f>SUM(D7:D23)</f>
        <v/>
      </c>
    </row>
  </sheetData>
  <mergeCells count="1">
    <mergeCell ref="H18:K20"/>
  </mergeCells>
  <conditionalFormatting sqref="F7:F23">
    <cfRule type="dataBar" priority="1">
      <dataBar>
        <cfvo type="num" val="0"/>
        <cfvo type="num" val="1"/>
        <color rgb="007FA3F0"/>
      </dataBar>
    </cfRule>
  </conditionalFormatting>
  <conditionalFormatting sqref="A7:F23">
    <cfRule type="expression" priority="2" dxfId="1" stopIfTrue="0">
      <formula>AND(ISNUMBER($F7),$F7&gt;1)</formula>
    </cfRule>
    <cfRule type="expression" priority="3" dxfId="2" stopIfTrue="0">
      <formula>AND(ISNUMBER($F7),$F7&gt;0.9,$F7&lt;=1)</formula>
    </cfRule>
  </conditionalFormatting>
  <conditionalFormatting sqref="I8">
    <cfRule type="expression" priority="4" dxfId="3" stopIfTrue="0">
      <formula>I8&lt;0</formula>
    </cfRule>
  </conditionalFormatting>
  <dataValidations count="1">
    <dataValidation sqref="A7:A23" showDropDown="0" showInputMessage="0" showErrorMessage="1" allowBlank="1" errorTitle="Giá trị không hợp lệ" error="Chọn một giá trị trong danh sách." type="list">
      <formula1>='Danh mục'!$A$6:$A$24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A9BFF5"/>
    <outlinePr summaryBelow="1" summaryRight="1"/>
    <pageSetUpPr fitToPage="1"/>
  </sheetPr>
  <dimension ref="A1:J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4" customWidth="1" min="4" max="4"/>
    <col width="14" customWidth="1" min="5" max="5"/>
    <col width="11" customWidth="1" min="6" max="6"/>
    <col width="18" customWidth="1" min="7" max="7"/>
    <col width="10" customWidth="1" min="8" max="8"/>
  </cols>
  <sheetData>
    <row r="1" ht="24" customHeight="1">
      <c r="A1" s="7" t="inlineStr">
        <is>
          <t>Quỹ dự phòng &amp; mục tiêu tiết kiệm</t>
        </is>
      </c>
      <c r="J1" s="8">
        <f>HYPERLINK("#'Hướng dẫn'!A1","← Hướng dẫn")</f>
        <v/>
      </c>
    </row>
    <row r="2">
      <c r="A2" s="2" t="inlineStr">
        <is>
          <t>Quỹ dự phòng: tiền để dành cho việc bất ngờ (ốm đau, mất việc, sửa xe) — không dùng để đầu tư.</t>
        </is>
      </c>
    </row>
    <row r="3">
      <c r="A3" s="9" t="inlineStr">
        <is>
          <t>Ô nền vàng: bạn nhập  ·  Ô nền xám: công thức tự tính, đừng gõ đè  ·  Các dòng có sẵn là ví dụ — chọn ô vàng, bấm Delete để xóa khi dùng thật.</t>
        </is>
      </c>
    </row>
    <row r="5">
      <c r="A5" s="17" t="inlineStr">
        <is>
          <t>Chi tiêu thiết yếu mỗi tháng (đ)</t>
        </is>
      </c>
      <c r="B5" s="22">
        <f>SUMIFS('Ngân sách tháng'!C7:C23,'Ngân sách tháng'!B7:B23,"Thiết yếu")</f>
        <v/>
      </c>
      <c r="C5" s="30" t="inlineStr">
        <is>
          <t>Tự lấy từ bảng Ngân sách (nhóm Thiết yếu). Muốn gõ tay thì gõ đè số vào ô B5.</t>
        </is>
      </c>
    </row>
    <row r="6">
      <c r="A6" s="17" t="inlineStr">
        <is>
          <t>Số tháng muốn có sẵn</t>
        </is>
      </c>
      <c r="B6" s="31" t="n">
        <v>6</v>
      </c>
      <c r="C6" s="30" t="inlineStr">
        <is>
          <t>Thường là 3–6 tháng; thu nhập không đều (bán hàng, tự do) nên nhắm 6 tháng trở lên.</t>
        </is>
      </c>
    </row>
    <row r="7">
      <c r="A7" s="17" t="inlineStr">
        <is>
          <t>Quỹ dự phòng cần có (đ)</t>
        </is>
      </c>
      <c r="B7" s="18">
        <f>B5*B6</f>
        <v/>
      </c>
    </row>
    <row r="8">
      <c r="A8" s="17" t="inlineStr">
        <is>
          <t>Hiện đã có (đ)</t>
        </is>
      </c>
      <c r="B8" s="32" t="n">
        <v>15000000</v>
      </c>
      <c r="C8" s="28" t="inlineStr">
        <is>
          <t>Để quỹ ở nơi rút được trong 1–2 ngày và không mất gốc khi rút: tài khoản tiết kiệm/tiền gửi online của ngân hàng bạn đang dùng. Tách riêng với tài khoản tiêu hằng ngày.</t>
        </is>
      </c>
    </row>
    <row r="9">
      <c r="A9" s="17" t="inlineStr">
        <is>
          <t>Còn thiếu (đ)</t>
        </is>
      </c>
      <c r="B9" s="22">
        <f>MAX(0,B7-B8)</f>
        <v/>
      </c>
    </row>
    <row r="10">
      <c r="A10" s="17" t="inlineStr">
        <is>
          <t>Mỗi tháng để dành thêm (đ)</t>
        </is>
      </c>
      <c r="B10" s="32" t="n">
        <v>2500000</v>
      </c>
    </row>
    <row r="11">
      <c r="A11" s="17" t="inlineStr">
        <is>
          <t>Số tháng nữa thì đủ</t>
        </is>
      </c>
      <c r="B11" s="33">
        <f>IF(B9=0,0,IF(N(B10)=0,"Nhập số ở B10",ROUNDUP(B9/B10,0)))</f>
        <v/>
      </c>
    </row>
    <row r="12">
      <c r="A12" s="17" t="inlineStr">
        <is>
          <t>Dự kiến đủ vào</t>
        </is>
      </c>
      <c r="B12" s="34">
        <f>IF(ISNUMBER(B11),EDATE(TODAY(),B11),"")</f>
        <v/>
      </c>
    </row>
    <row r="13">
      <c r="A13" s="17" t="inlineStr">
        <is>
          <t>Đã đạt</t>
        </is>
      </c>
      <c r="B13" s="23">
        <f>IFERROR(MIN(1,B8/B7),0)</f>
        <v/>
      </c>
    </row>
    <row r="16">
      <c r="A16" s="3" t="inlineStr">
        <is>
          <t>MỤC TIÊU TIẾT KIỆM</t>
        </is>
      </c>
    </row>
    <row r="17" ht="30" customHeight="1">
      <c r="A17" s="10" t="inlineStr">
        <is>
          <t>Mục tiêu</t>
        </is>
      </c>
      <c r="B17" s="10" t="inlineStr">
        <is>
          <t>Số tiền cần (đ)</t>
        </is>
      </c>
      <c r="C17" s="10" t="inlineStr">
        <is>
          <t>Hạn</t>
        </is>
      </c>
      <c r="D17" s="10" t="inlineStr">
        <is>
          <t>Đã có (đ)</t>
        </is>
      </c>
      <c r="E17" s="10" t="inlineStr">
        <is>
          <t>Còn thiếu (đ)</t>
        </is>
      </c>
      <c r="F17" s="10" t="inlineStr">
        <is>
          <t>Còn (tháng)</t>
        </is>
      </c>
      <c r="G17" s="10" t="inlineStr">
        <is>
          <t>Mỗi tháng cần để (đ)</t>
        </is>
      </c>
      <c r="H17" s="10" t="inlineStr">
        <is>
          <t>Tiến độ</t>
        </is>
      </c>
    </row>
    <row r="18">
      <c r="A18" s="12" t="inlineStr">
        <is>
          <t>Du lịch Tết cả nhà</t>
        </is>
      </c>
      <c r="B18" s="13" t="n">
        <v>12000000</v>
      </c>
      <c r="C18" s="11" t="n">
        <v>46418</v>
      </c>
      <c r="D18" s="13" t="n">
        <v>3000000</v>
      </c>
      <c r="E18" s="20">
        <f>IF(A18="","",MAX(0,B18-D18))</f>
        <v/>
      </c>
      <c r="F18" s="35">
        <f>IF(OR(A18="",C18=""),"",MAX(1,DATEDIF(TODAY(),MAX(C18,TODAY()),"m")))</f>
        <v/>
      </c>
      <c r="G18" s="20">
        <f>IF(OR(A18="",F18=""),"",ROUNDUP(E18/F18,-3))</f>
        <v/>
      </c>
      <c r="H18" s="21">
        <f>IF(OR(A18="",N(B18)=0),"",MIN(1,D18/B18))</f>
        <v/>
      </c>
    </row>
    <row r="19">
      <c r="A19" s="12" t="inlineStr">
        <is>
          <t>Đổi xe máy</t>
        </is>
      </c>
      <c r="B19" s="13" t="n">
        <v>35000000</v>
      </c>
      <c r="C19" s="11" t="n">
        <v>46660</v>
      </c>
      <c r="D19" s="13" t="n">
        <v>5000000</v>
      </c>
      <c r="E19" s="20">
        <f>IF(A19="","",MAX(0,B19-D19))</f>
        <v/>
      </c>
      <c r="F19" s="35">
        <f>IF(OR(A19="",C19=""),"",MAX(1,DATEDIF(TODAY(),MAX(C19,TODAY()),"m")))</f>
        <v/>
      </c>
      <c r="G19" s="20">
        <f>IF(OR(A19="",F19=""),"",ROUNDUP(E19/F19,-3))</f>
        <v/>
      </c>
      <c r="H19" s="21">
        <f>IF(OR(A19="",N(B19)=0),"",MIN(1,D19/B19))</f>
        <v/>
      </c>
    </row>
    <row r="20">
      <c r="A20" s="12" t="inlineStr">
        <is>
          <t>Học phí năm học mới của con</t>
        </is>
      </c>
      <c r="B20" s="13" t="n">
        <v>20000000</v>
      </c>
      <c r="C20" s="11" t="n">
        <v>46614</v>
      </c>
      <c r="D20" s="13" t="n">
        <v>0</v>
      </c>
      <c r="E20" s="20">
        <f>IF(A20="","",MAX(0,B20-D20))</f>
        <v/>
      </c>
      <c r="F20" s="35">
        <f>IF(OR(A20="",C20=""),"",MAX(1,DATEDIF(TODAY(),MAX(C20,TODAY()),"m")))</f>
        <v/>
      </c>
      <c r="G20" s="20">
        <f>IF(OR(A20="",F20=""),"",ROUNDUP(E20/F20,-3))</f>
        <v/>
      </c>
      <c r="H20" s="21">
        <f>IF(OR(A20="",N(B20)=0),"",MIN(1,D20/B20))</f>
        <v/>
      </c>
    </row>
    <row r="21">
      <c r="A21" s="12" t="n"/>
      <c r="B21" s="13" t="n"/>
      <c r="C21" s="11" t="n"/>
      <c r="D21" s="13" t="n"/>
      <c r="E21" s="20">
        <f>IF(A21="","",MAX(0,B21-D21))</f>
        <v/>
      </c>
      <c r="F21" s="35">
        <f>IF(OR(A21="",C21=""),"",MAX(1,DATEDIF(TODAY(),MAX(C21,TODAY()),"m")))</f>
        <v/>
      </c>
      <c r="G21" s="20">
        <f>IF(OR(A21="",F21=""),"",ROUNDUP(E21/F21,-3))</f>
        <v/>
      </c>
      <c r="H21" s="21">
        <f>IF(OR(A21="",N(B21)=0),"",MIN(1,D21/B21))</f>
        <v/>
      </c>
    </row>
    <row r="22">
      <c r="A22" s="12" t="n"/>
      <c r="B22" s="13" t="n"/>
      <c r="C22" s="11" t="n"/>
      <c r="D22" s="13" t="n"/>
      <c r="E22" s="20">
        <f>IF(A22="","",MAX(0,B22-D22))</f>
        <v/>
      </c>
      <c r="F22" s="35">
        <f>IF(OR(A22="",C22=""),"",MAX(1,DATEDIF(TODAY(),MAX(C22,TODAY()),"m")))</f>
        <v/>
      </c>
      <c r="G22" s="20">
        <f>IF(OR(A22="",F22=""),"",ROUNDUP(E22/F22,-3))</f>
        <v/>
      </c>
      <c r="H22" s="21">
        <f>IF(OR(A22="",N(B22)=0),"",MIN(1,D22/B22))</f>
        <v/>
      </c>
    </row>
    <row r="23">
      <c r="A23" s="12" t="n"/>
      <c r="B23" s="13" t="n"/>
      <c r="C23" s="11" t="n"/>
      <c r="D23" s="13" t="n"/>
      <c r="E23" s="20">
        <f>IF(A23="","",MAX(0,B23-D23))</f>
        <v/>
      </c>
      <c r="F23" s="35">
        <f>IF(OR(A23="",C23=""),"",MAX(1,DATEDIF(TODAY(),MAX(C23,TODAY()),"m")))</f>
        <v/>
      </c>
      <c r="G23" s="20">
        <f>IF(OR(A23="",F23=""),"",ROUNDUP(E23/F23,-3))</f>
        <v/>
      </c>
      <c r="H23" s="21">
        <f>IF(OR(A23="",N(B23)=0),"",MIN(1,D23/B23))</f>
        <v/>
      </c>
    </row>
    <row r="24">
      <c r="A24" s="12" t="n"/>
      <c r="B24" s="13" t="n"/>
      <c r="C24" s="11" t="n"/>
      <c r="D24" s="13" t="n"/>
      <c r="E24" s="20">
        <f>IF(A24="","",MAX(0,B24-D24))</f>
        <v/>
      </c>
      <c r="F24" s="35">
        <f>IF(OR(A24="",C24=""),"",MAX(1,DATEDIF(TODAY(),MAX(C24,TODAY()),"m")))</f>
        <v/>
      </c>
      <c r="G24" s="20">
        <f>IF(OR(A24="",F24=""),"",ROUNDUP(E24/F24,-3))</f>
        <v/>
      </c>
      <c r="H24" s="21">
        <f>IF(OR(A24="",N(B24)=0),"",MIN(1,D24/B24))</f>
        <v/>
      </c>
    </row>
    <row r="25">
      <c r="A25" s="12" t="n"/>
      <c r="B25" s="13" t="n"/>
      <c r="C25" s="11" t="n"/>
      <c r="D25" s="13" t="n"/>
      <c r="E25" s="20">
        <f>IF(A25="","",MAX(0,B25-D25))</f>
        <v/>
      </c>
      <c r="F25" s="35">
        <f>IF(OR(A25="",C25=""),"",MAX(1,DATEDIF(TODAY(),MAX(C25,TODAY()),"m")))</f>
        <v/>
      </c>
      <c r="G25" s="20">
        <f>IF(OR(A25="",F25=""),"",ROUNDUP(E25/F25,-3))</f>
        <v/>
      </c>
      <c r="H25" s="21">
        <f>IF(OR(A25="",N(B25)=0),"",MIN(1,D25/B25))</f>
        <v/>
      </c>
    </row>
    <row r="26">
      <c r="A26" s="12" t="n"/>
      <c r="B26" s="13" t="n"/>
      <c r="C26" s="11" t="n"/>
      <c r="D26" s="13" t="n"/>
      <c r="E26" s="20">
        <f>IF(A26="","",MAX(0,B26-D26))</f>
        <v/>
      </c>
      <c r="F26" s="35">
        <f>IF(OR(A26="",C26=""),"",MAX(1,DATEDIF(TODAY(),MAX(C26,TODAY()),"m")))</f>
        <v/>
      </c>
      <c r="G26" s="20">
        <f>IF(OR(A26="",F26=""),"",ROUNDUP(E26/F26,-3))</f>
        <v/>
      </c>
      <c r="H26" s="21">
        <f>IF(OR(A26="",N(B26)=0),"",MIN(1,D26/B26))</f>
        <v/>
      </c>
    </row>
    <row r="27">
      <c r="A27" s="12" t="n"/>
      <c r="B27" s="13" t="n"/>
      <c r="C27" s="11" t="n"/>
      <c r="D27" s="13" t="n"/>
      <c r="E27" s="20">
        <f>IF(A27="","",MAX(0,B27-D27))</f>
        <v/>
      </c>
      <c r="F27" s="35">
        <f>IF(OR(A27="",C27=""),"",MAX(1,DATEDIF(TODAY(),MAX(C27,TODAY()),"m")))</f>
        <v/>
      </c>
      <c r="G27" s="20">
        <f>IF(OR(A27="",F27=""),"",ROUNDUP(E27/F27,-3))</f>
        <v/>
      </c>
      <c r="H27" s="21">
        <f>IF(OR(A27="",N(B27)=0),"",MIN(1,D27/B27))</f>
        <v/>
      </c>
    </row>
  </sheetData>
  <mergeCells count="3">
    <mergeCell ref="C6:H6"/>
    <mergeCell ref="C5:H5"/>
    <mergeCell ref="C8:H10"/>
  </mergeCells>
  <conditionalFormatting sqref="B13">
    <cfRule type="dataBar" priority="1">
      <dataBar>
        <cfvo type="num" val="0"/>
        <cfvo type="num" val="1"/>
        <color rgb="005FBF8F"/>
      </dataBar>
    </cfRule>
  </conditionalFormatting>
  <conditionalFormatting sqref="H18:H27">
    <cfRule type="dataBar" priority="2">
      <dataBar>
        <cfvo type="num" val="0"/>
        <cfvo type="num" val="1"/>
        <color rgb="005FBF8F"/>
      </dataBar>
    </cfRule>
  </conditionalFormatting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A9BFF5"/>
    <outlinePr summaryBelow="1" summaryRight="1"/>
    <pageSetUpPr fitToPage="1"/>
  </sheetPr>
  <dimension ref="A1:I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1" customWidth="1" min="3" max="3"/>
    <col width="11" customWidth="1" min="4" max="4"/>
    <col width="26" customWidth="1" min="6" max="6"/>
    <col width="44" customWidth="1" min="7" max="7"/>
  </cols>
  <sheetData>
    <row r="1" ht="24" customHeight="1">
      <c r="A1" s="7" t="inlineStr">
        <is>
          <t>Bảng kiểm tra một lời mời đầu tư</t>
        </is>
      </c>
      <c r="I1" s="8">
        <f>HYPERLINK("#'Hướng dẫn'!A1","← Hướng dẫn")</f>
        <v/>
      </c>
    </row>
    <row r="2">
      <c r="A2" s="2" t="inlineStr">
        <is>
          <t>Trước khi chuyển tiền cho bất kỳ lời mời nào, trả lời 12 câu dưới đây. Chỉ cần một dấu hiệu nặng là nên DỪNG.</t>
        </is>
      </c>
    </row>
    <row r="3">
      <c r="A3" s="9" t="inlineStr">
        <is>
          <t>Ô vàng: chọn Có / Không. Kết luận ở ô xanh bên phải tự cập nhật.</t>
        </is>
      </c>
    </row>
    <row r="5" ht="30" customHeight="1">
      <c r="A5" s="10" t="inlineStr">
        <is>
          <t>#</t>
        </is>
      </c>
      <c r="B5" s="10" t="inlineStr">
        <is>
          <t>Dấu hiệu</t>
        </is>
      </c>
      <c r="C5" s="10" t="inlineStr">
        <is>
          <t>Có / Không</t>
        </is>
      </c>
      <c r="D5" s="10" t="inlineStr">
        <is>
          <t>Mức độ</t>
        </is>
      </c>
      <c r="F5" s="3" t="inlineStr">
        <is>
          <t>KẾT LUẬN</t>
        </is>
      </c>
    </row>
    <row r="6" ht="30" customHeight="1">
      <c r="A6" s="36" t="n">
        <v>1</v>
      </c>
      <c r="B6" s="37" t="inlineStr">
        <is>
          <t>Cam kết lợi nhuận cố định, "chắc chắn có lãi", cao hơn hẳn lãi tiết kiệm (ví dụ vài % mỗi tuần)</t>
        </is>
      </c>
      <c r="C6" s="38" t="n"/>
      <c r="D6" s="39" t="inlineStr">
        <is>
          <t>Nặng</t>
        </is>
      </c>
      <c r="F6" s="17" t="inlineStr">
        <is>
          <t>Đã trả lời</t>
        </is>
      </c>
      <c r="G6" s="40">
        <f>COUNTIF(C6:C17,"Có")+COUNTIF(C6:C17,"Không")&amp;" / 12 câu"</f>
        <v/>
      </c>
    </row>
    <row r="7" ht="30" customHeight="1">
      <c r="A7" s="36" t="n">
        <v>2</v>
      </c>
      <c r="B7" s="37" t="inlineStr">
        <is>
          <t>Hối thúc quyết định ngay: "chỉ còn hôm nay", "suất cuối", "giá sắp tăng"</t>
        </is>
      </c>
      <c r="C7" s="38" t="n"/>
      <c r="D7" s="41" t="inlineStr">
        <is>
          <t>Vừa</t>
        </is>
      </c>
      <c r="F7" s="17" t="inlineStr">
        <is>
          <t>Dấu hiệu nặng</t>
        </is>
      </c>
      <c r="G7" s="42">
        <f>COUNTIFS(C6:C17,"Có",D6:D17,"Nặng")</f>
        <v/>
      </c>
    </row>
    <row r="8" ht="30" customHeight="1">
      <c r="A8" s="36" t="n">
        <v>3</v>
      </c>
      <c r="B8" s="37" t="inlineStr">
        <is>
          <t>Yêu cầu chuyển tiền vào tài khoản cá nhân, không phải tài khoản đứng tên công ty</t>
        </is>
      </c>
      <c r="C8" s="38" t="n"/>
      <c r="D8" s="39" t="inlineStr">
        <is>
          <t>Nặng</t>
        </is>
      </c>
      <c r="F8" s="17" t="inlineStr">
        <is>
          <t>Dấu hiệu vừa</t>
        </is>
      </c>
      <c r="G8" s="42">
        <f>COUNTIFS(C6:C17,"Có",D6:D17,"Vừa")</f>
        <v/>
      </c>
    </row>
    <row r="9" ht="46" customHeight="1">
      <c r="A9" s="36" t="n">
        <v>4</v>
      </c>
      <c r="B9" s="37" t="inlineStr">
        <is>
          <t>Phải tải ứng dụng qua đường link/file cài đặt, không có trên App Store/Google Play</t>
        </is>
      </c>
      <c r="C9" s="38" t="n"/>
      <c r="D9" s="39" t="inlineStr">
        <is>
          <t>Nặng</t>
        </is>
      </c>
      <c r="F9" s="17" t="inlineStr">
        <is>
          <t>Kết luận</t>
        </is>
      </c>
      <c r="G9" s="43">
        <f>IF(G7&gt;0,"DỪNG LẠI — có dấu hiệu lừa đảo nặng",IF(G8&gt;=2,"DỪNG LẠI — nhiều dấu hiệu đáng ngờ",IF(G8=1,"CẢNH GIÁC — hỏi lại, kiểm tra kỹ trước khi xuống tiền",IF(COUNTBLANK(C6:C17)&gt;0,"Trả lời đủ 12 câu để có kết luận","Chưa thấy dấu hiệu — vẫn tự kiểm tra giấy phép trước khi đầu tư"))))</f>
        <v/>
      </c>
    </row>
    <row r="10" ht="30" customHeight="1">
      <c r="A10" s="36" t="n">
        <v>5</v>
      </c>
      <c r="B10" s="37" t="inlineStr">
        <is>
          <t>Được dẫn dắt trong nhóm Zalo/Telegram kín có "chuyên gia", "thầy" hô lệnh mua bán</t>
        </is>
      </c>
      <c r="C10" s="38" t="n"/>
      <c r="D10" s="41" t="inlineStr">
        <is>
          <t>Vừa</t>
        </is>
      </c>
    </row>
    <row r="11" ht="30" customHeight="1">
      <c r="A11" s="36" t="n">
        <v>6</v>
      </c>
      <c r="B11" s="37" t="inlineStr">
        <is>
          <t>Lần đầu được rút lãi nhỏ rất dễ, sau đó được khuyến khích nạp nhiều hơn</t>
        </is>
      </c>
      <c r="C11" s="38" t="n"/>
      <c r="D11" s="39" t="inlineStr">
        <is>
          <t>Nặng</t>
        </is>
      </c>
      <c r="F11" s="28" t="inlineStr">
        <is>
          <t>Kiểm tra giấy phép: công ty chứng khoán — trang của Ủy ban Chứng khoán Nhà nước (ssc.gov.vn). Tài sản mã hóa — thông báo cấp phép của Bộ Tài chính (mof.gov.vn). Website, số tài khoản đáng ngờ — tra trên canhbao.khonggianmang.vn.</t>
        </is>
      </c>
    </row>
    <row r="12" ht="30" customHeight="1">
      <c r="A12" s="36" t="n">
        <v>7</v>
      </c>
      <c r="B12" s="37" t="inlineStr">
        <is>
          <t>Muốn rút tiền phải nộp thêm "phí", "thuế", "tiền xác minh", "tiền mở khóa"</t>
        </is>
      </c>
      <c r="C12" s="38" t="n"/>
      <c r="D12" s="39" t="inlineStr">
        <is>
          <t>Nặng</t>
        </is>
      </c>
    </row>
    <row r="13" ht="30" customHeight="1">
      <c r="A13" s="36" t="n">
        <v>8</v>
      </c>
      <c r="B13" s="37" t="inlineStr">
        <is>
          <t>Có thưởng khi mời thêm người tham gia (hoa hồng nhiều tầng)</t>
        </is>
      </c>
      <c r="C13" s="38" t="n"/>
      <c r="D13" s="41" t="inlineStr">
        <is>
          <t>Vừa</t>
        </is>
      </c>
    </row>
    <row r="14" ht="30" customHeight="1">
      <c r="A14" s="36" t="n">
        <v>9</v>
      </c>
      <c r="B14" s="37" t="inlineStr">
        <is>
          <t>Không tìm thấy tên đơn vị trong danh sách được cấp phép (UBCKNN cho chứng khoán; Bộ Tài chính cho tài sản mã hóa)</t>
        </is>
      </c>
      <c r="C14" s="38" t="n"/>
      <c r="D14" s="39" t="inlineStr">
        <is>
          <t>Nặng</t>
        </is>
      </c>
    </row>
    <row r="15" ht="30" customHeight="1">
      <c r="A15" s="36" t="n">
        <v>10</v>
      </c>
      <c r="B15" s="37" t="inlineStr">
        <is>
          <t>Mượn hình ảnh người nổi tiếng, ngân hàng, cơ quan nhà nước để quảng cáo</t>
        </is>
      </c>
      <c r="C15" s="38" t="n"/>
      <c r="D15" s="41" t="inlineStr">
        <is>
          <t>Vừa</t>
        </is>
      </c>
    </row>
    <row r="16" ht="30" customHeight="1">
      <c r="A16" s="36" t="n">
        <v>11</v>
      </c>
      <c r="B16" s="37" t="inlineStr">
        <is>
          <t>Không giải thích được tiền lãi đến từ đâu, hoặc nói mơ hồ: "AI tự giao dịch", "sàn quốc tế", "dự án nội bộ"</t>
        </is>
      </c>
      <c r="C16" s="38" t="n"/>
      <c r="D16" s="41" t="inlineStr">
        <is>
          <t>Vừa</t>
        </is>
      </c>
      <c r="F16" s="44" t="inlineStr">
        <is>
          <t>Lỡ chuyển tiền: gọi ngay tổng đài ngân hàng yêu cầu tạm khóa, giữ lại tin nhắn/biên lai, trình báo công an nơi gần nhất hoặc qua ứng dụng VNeID (mục Tố giác tội phạm).</t>
        </is>
      </c>
    </row>
    <row r="17" ht="30" customHeight="1">
      <c r="A17" s="36" t="n">
        <v>12</v>
      </c>
      <c r="B17" s="37" t="inlineStr">
        <is>
          <t>Yêu cầu gửi mã OTP, ảnh căn cước, quay video khuôn mặt hoặc cài ứng dụng điều khiển máy</t>
        </is>
      </c>
      <c r="C17" s="38" t="n"/>
      <c r="D17" s="39" t="inlineStr">
        <is>
          <t>Nặng</t>
        </is>
      </c>
    </row>
    <row r="18"/>
    <row r="19"/>
  </sheetData>
  <mergeCells count="2">
    <mergeCell ref="F11:G14"/>
    <mergeCell ref="F16:G19"/>
  </mergeCells>
  <conditionalFormatting sqref="A6:D17">
    <cfRule type="expression" priority="1" dxfId="4" stopIfTrue="0">
      <formula>$C6="Có"</formula>
    </cfRule>
  </conditionalFormatting>
  <conditionalFormatting sqref="G9">
    <cfRule type="expression" priority="2" dxfId="5" stopIfTrue="0">
      <formula>LEFT(G9,4)="DỪNG"</formula>
    </cfRule>
    <cfRule type="expression" priority="3" dxfId="6" stopIfTrue="0">
      <formula>LEFT(G9,4)="CẢNH"</formula>
    </cfRule>
  </conditionalFormatting>
  <dataValidations count="1">
    <dataValidation sqref="C6:C17" showDropDown="0" showInputMessage="0" showErrorMessage="1" allowBlank="1" errorTitle="Giá trị không hợp lệ" error="Chọn một giá trị trong danh sách." type="list">
      <formula1>"Có,Không"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A9BFF5"/>
    <outlinePr summaryBelow="1" summaryRight="1"/>
    <pageSetUpPr fitToPage="1"/>
  </sheetPr>
  <dimension ref="A1:I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70" customWidth="1" min="2" max="2"/>
    <col width="34" customWidth="1" min="3" max="3"/>
    <col width="12" customWidth="1" min="4" max="4"/>
    <col width="18" customWidth="1" min="6" max="6"/>
    <col width="12" customWidth="1" min="7" max="7"/>
  </cols>
  <sheetData>
    <row r="1" ht="24" customHeight="1">
      <c r="A1" s="7" t="inlineStr">
        <is>
          <t>12 thiết lập cho app ngân hàng, ví điện tử</t>
        </is>
      </c>
      <c r="I1" s="8">
        <f>HYPERLINK("#'Hướng dẫn'!A1","← Hướng dẫn")</f>
        <v/>
      </c>
    </row>
    <row r="2">
      <c r="A2" s="2" t="inlineStr">
        <is>
          <t>Làm một lần, mất khoảng 30 phút. Chọn "Đã làm" khi xong — tiến độ tự tính.</t>
        </is>
      </c>
    </row>
    <row r="5" ht="30" customHeight="1">
      <c r="A5" s="10" t="inlineStr">
        <is>
          <t>#</t>
        </is>
      </c>
      <c r="B5" s="10" t="inlineStr">
        <is>
          <t>Việc cần làm</t>
        </is>
      </c>
      <c r="C5" s="10" t="inlineStr">
        <is>
          <t>Ở đâu</t>
        </is>
      </c>
      <c r="D5" s="10" t="inlineStr">
        <is>
          <t>Trạng thái</t>
        </is>
      </c>
    </row>
    <row r="6" ht="30" customHeight="1">
      <c r="A6" s="36" t="n">
        <v>1</v>
      </c>
      <c r="B6" s="37" t="inlineStr">
        <is>
          <t>Chỉ cài app ngân hàng, ví từ App Store/Google Play; xóa app không dùng</t>
        </is>
      </c>
      <c r="C6" s="45" t="inlineStr">
        <is>
          <t>Điện thoại</t>
        </is>
      </c>
      <c r="D6" s="38" t="n"/>
      <c r="F6" s="17" t="inlineStr">
        <is>
          <t>Tiến độ</t>
        </is>
      </c>
      <c r="G6" s="23">
        <f>COUNTIF(D6:D17,"Đã làm")/12</f>
        <v/>
      </c>
    </row>
    <row r="7" ht="30" customHeight="1">
      <c r="A7" s="36" t="n">
        <v>2</v>
      </c>
      <c r="B7" s="37" t="inlineStr">
        <is>
          <t>Cập nhật sinh trắc học (khuôn mặt) khớp căn cước gắn chip trên app ngân hàng, ví</t>
        </is>
      </c>
      <c r="C7" s="45" t="inlineStr">
        <is>
          <t>App ngân hàng → Cài đặt/Sinh trắc học</t>
        </is>
      </c>
      <c r="D7" s="38" t="n"/>
    </row>
    <row r="8" ht="30" customHeight="1">
      <c r="A8" s="36" t="n">
        <v>3</v>
      </c>
      <c r="B8" s="37" t="inlineStr">
        <is>
          <t>Bật thông báo biến động số dư qua app (miễn phí ở nhiều ngân hàng)</t>
        </is>
      </c>
      <c r="C8" s="45" t="inlineStr">
        <is>
          <t>App ngân hàng → Thông báo</t>
        </is>
      </c>
      <c r="D8" s="38" t="n"/>
    </row>
    <row r="9" ht="30" customHeight="1">
      <c r="A9" s="36" t="n">
        <v>4</v>
      </c>
      <c r="B9" s="37" t="inlineStr">
        <is>
          <t>Đặt hạn mức chuyển tiền online/ngày vừa đủ dùng</t>
        </is>
      </c>
      <c r="C9" s="45" t="inlineStr">
        <is>
          <t>App ngân hàng → Hạn mức</t>
        </is>
      </c>
      <c r="D9" s="38" t="n"/>
    </row>
    <row r="10" ht="30" customHeight="1">
      <c r="A10" s="36" t="n">
        <v>5</v>
      </c>
      <c r="B10" s="37" t="inlineStr">
        <is>
          <t>Tắt thanh toán trực tuyến/quốc tế của thẻ khi không dùng; bật lại khi cần</t>
        </is>
      </c>
      <c r="C10" s="45" t="inlineStr">
        <is>
          <t>App ngân hàng → Quản lý thẻ</t>
        </is>
      </c>
      <c r="D10" s="38" t="n"/>
    </row>
    <row r="11" ht="30" customHeight="1">
      <c r="A11" s="36" t="n">
        <v>6</v>
      </c>
      <c r="B11" s="37" t="inlineStr">
        <is>
          <t>Đổi mật khẩu app thành mật khẩu riêng, không trùng email, mạng xã hội</t>
        </is>
      </c>
      <c r="C11" s="45" t="inlineStr">
        <is>
          <t>App ngân hàng → Bảo mật</t>
        </is>
      </c>
      <c r="D11" s="38" t="n"/>
    </row>
    <row r="12" ht="30" customHeight="1">
      <c r="A12" s="36" t="n">
        <v>7</v>
      </c>
      <c r="B12" s="37" t="inlineStr">
        <is>
          <t>Khóa màn hình điện thoại bằng mã/khuôn mặt; tắt hiện nội dung tin nhắn OTP trên màn hình khóa</t>
        </is>
      </c>
      <c r="C12" s="45" t="inlineStr">
        <is>
          <t>Cài đặt điện thoại</t>
        </is>
      </c>
      <c r="D12" s="38" t="n"/>
    </row>
    <row r="13" ht="30" customHeight="1">
      <c r="A13" s="36" t="n">
        <v>8</v>
      </c>
      <c r="B13" s="37" t="inlineStr">
        <is>
          <t>Android: tắt "Cài ứng dụng không rõ nguồn"; không cấp quyền Trợ năng cho app lạ</t>
        </is>
      </c>
      <c r="C13" s="45" t="inlineStr">
        <is>
          <t>Cài đặt điện thoại → Bảo mật</t>
        </is>
      </c>
      <c r="D13" s="38" t="n"/>
    </row>
    <row r="14" ht="30" customHeight="1">
      <c r="A14" s="36" t="n">
        <v>9</v>
      </c>
      <c r="B14" s="37" t="inlineStr">
        <is>
          <t>Tách 2 tài khoản: một để tiêu hằng ngày, một để dành (không liên kết ví)</t>
        </is>
      </c>
      <c r="C14" s="45" t="inlineStr">
        <is>
          <t>Ngân hàng</t>
        </is>
      </c>
      <c r="D14" s="38" t="n"/>
    </row>
    <row r="15" ht="30" customHeight="1">
      <c r="A15" s="36" t="n">
        <v>10</v>
      </c>
      <c r="B15" s="37" t="inlineStr">
        <is>
          <t>Liên kết ví điện tử với đúng 1 tài khoản tiêu; gỡ liên kết thẻ ở web/app ít dùng</t>
        </is>
      </c>
      <c r="C15" s="45" t="inlineStr">
        <is>
          <t>Ví điện tử → Liên kết</t>
        </is>
      </c>
      <c r="D15" s="38" t="n"/>
    </row>
    <row r="16" ht="30" customHeight="1">
      <c r="A16" s="36" t="n">
        <v>11</v>
      </c>
      <c r="B16" s="37" t="inlineStr">
        <is>
          <t>Lưu số tổng đài ngân hàng vào danh bạ — gọi khi mất máy, nghi bị lừa</t>
        </is>
      </c>
      <c r="C16" s="45" t="inlineStr">
        <is>
          <t>Danh bạ</t>
        </is>
      </c>
      <c r="D16" s="38" t="n"/>
    </row>
    <row r="17" ht="30" customHeight="1">
      <c r="A17" s="36" t="n">
        <v>12</v>
      </c>
      <c r="B17" s="37" t="inlineStr">
        <is>
          <t>Thống nhất "câu hỏi gia đình" để xác minh khi người thân gọi vay tiền gấp</t>
        </is>
      </c>
      <c r="C17" s="45" t="inlineStr">
        <is>
          <t>Gia đình</t>
        </is>
      </c>
      <c r="D17" s="38" t="n"/>
    </row>
  </sheetData>
  <conditionalFormatting sqref="A6:D17">
    <cfRule type="expression" priority="1" dxfId="7" stopIfTrue="0">
      <formula>$D6="Đã làm"</formula>
    </cfRule>
  </conditionalFormatting>
  <conditionalFormatting sqref="G6">
    <cfRule type="dataBar" priority="2">
      <dataBar>
        <cfvo type="num" val="0"/>
        <cfvo type="num" val="1"/>
        <color rgb="005FBF8F"/>
      </dataBar>
    </cfRule>
  </conditionalFormatting>
  <dataValidations count="1">
    <dataValidation sqref="D6:D17" showDropDown="0" showInputMessage="0" showErrorMessage="1" allowBlank="1" errorTitle="Giá trị không hợp lệ" error="Chọn một giá trị trong danh sách." type="list">
      <formula1>"Đã làm,Chưa"</formula1>
    </dataValidation>
  </dataValidation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tabColor rgb="00A9BFF5"/>
    <outlinePr summaryBelow="1" summaryRight="1"/>
    <pageSetUpPr fitToPage="1"/>
  </sheetPr>
  <dimension ref="A1:E2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22" customWidth="1" min="3" max="3"/>
  </cols>
  <sheetData>
    <row r="1" ht="24" customHeight="1">
      <c r="A1" s="7" t="inlineStr">
        <is>
          <t>Danh mục nhóm thu – chi</t>
        </is>
      </c>
      <c r="E1" s="8">
        <f>HYPERLINK("#'Hướng dẫn'!A1","← Hướng dẫn")</f>
        <v/>
      </c>
    </row>
    <row r="2">
      <c r="A2" s="2" t="inlineStr">
        <is>
          <t>Sửa tên nhóm ở đây — danh sách chọn ở sheet Thu chi và bảng Ngân sách tự đổi theo.</t>
        </is>
      </c>
    </row>
    <row r="5" ht="30" customHeight="1">
      <c r="A5" s="10" t="inlineStr">
        <is>
          <t>Nhóm</t>
        </is>
      </c>
      <c r="B5" s="10" t="inlineStr">
        <is>
          <t>Loại</t>
        </is>
      </c>
      <c r="C5" s="10" t="inlineStr">
        <is>
          <t>Khung ngân sách</t>
        </is>
      </c>
    </row>
    <row r="6">
      <c r="A6" s="12" t="inlineStr">
        <is>
          <t>Nhà ở &amp; điện nước</t>
        </is>
      </c>
      <c r="B6" s="12" t="inlineStr">
        <is>
          <t>Chi</t>
        </is>
      </c>
      <c r="C6" s="12" t="inlineStr">
        <is>
          <t>Thiết yếu</t>
        </is>
      </c>
    </row>
    <row r="7">
      <c r="A7" s="12" t="inlineStr">
        <is>
          <t>Ăn uống</t>
        </is>
      </c>
      <c r="B7" s="12" t="inlineStr">
        <is>
          <t>Chi</t>
        </is>
      </c>
      <c r="C7" s="12" t="inlineStr">
        <is>
          <t>Thiết yếu</t>
        </is>
      </c>
    </row>
    <row r="8">
      <c r="A8" s="12" t="inlineStr">
        <is>
          <t>Đi lại</t>
        </is>
      </c>
      <c r="B8" s="12" t="inlineStr">
        <is>
          <t>Chi</t>
        </is>
      </c>
      <c r="C8" s="12" t="inlineStr">
        <is>
          <t>Thiết yếu</t>
        </is>
      </c>
    </row>
    <row r="9">
      <c r="A9" s="12" t="inlineStr">
        <is>
          <t>Con cái &amp; học tập</t>
        </is>
      </c>
      <c r="B9" s="12" t="inlineStr">
        <is>
          <t>Chi</t>
        </is>
      </c>
      <c r="C9" s="12" t="inlineStr">
        <is>
          <t>Thiết yếu</t>
        </is>
      </c>
    </row>
    <row r="10">
      <c r="A10" s="12" t="inlineStr">
        <is>
          <t>Sức khỏe &amp; bảo hiểm</t>
        </is>
      </c>
      <c r="B10" s="12" t="inlineStr">
        <is>
          <t>Chi</t>
        </is>
      </c>
      <c r="C10" s="12" t="inlineStr">
        <is>
          <t>Thiết yếu</t>
        </is>
      </c>
    </row>
    <row r="11">
      <c r="A11" s="12" t="inlineStr">
        <is>
          <t>Mua sắm</t>
        </is>
      </c>
      <c r="B11" s="12" t="inlineStr">
        <is>
          <t>Chi</t>
        </is>
      </c>
      <c r="C11" s="12" t="inlineStr">
        <is>
          <t>Mong muốn</t>
        </is>
      </c>
    </row>
    <row r="12">
      <c r="A12" s="12" t="inlineStr">
        <is>
          <t>Giải trí &amp; cà phê</t>
        </is>
      </c>
      <c r="B12" s="12" t="inlineStr">
        <is>
          <t>Chi</t>
        </is>
      </c>
      <c r="C12" s="12" t="inlineStr">
        <is>
          <t>Mong muốn</t>
        </is>
      </c>
    </row>
    <row r="13">
      <c r="A13" s="12" t="inlineStr">
        <is>
          <t>Hiếu hỉ &amp; quà tặng</t>
        </is>
      </c>
      <c r="B13" s="12" t="inlineStr">
        <is>
          <t>Chi</t>
        </is>
      </c>
      <c r="C13" s="12" t="inlineStr">
        <is>
          <t>Mong muốn</t>
        </is>
      </c>
    </row>
    <row r="14">
      <c r="A14" s="12" t="inlineStr">
        <is>
          <t>Quỹ dự phòng</t>
        </is>
      </c>
      <c r="B14" s="12" t="inlineStr">
        <is>
          <t>Chi</t>
        </is>
      </c>
      <c r="C14" s="12" t="inlineStr">
        <is>
          <t>Tiết kiệm &amp; dự phòng</t>
        </is>
      </c>
    </row>
    <row r="15">
      <c r="A15" s="12" t="inlineStr">
        <is>
          <t>Tiết kiệm mục tiêu</t>
        </is>
      </c>
      <c r="B15" s="12" t="inlineStr">
        <is>
          <t>Chi</t>
        </is>
      </c>
      <c r="C15" s="12" t="inlineStr">
        <is>
          <t>Tiết kiệm &amp; dự phòng</t>
        </is>
      </c>
    </row>
    <row r="16">
      <c r="A16" s="12" t="inlineStr">
        <is>
          <t>Trả nợ, trả góp</t>
        </is>
      </c>
      <c r="B16" s="12" t="inlineStr">
        <is>
          <t>Chi</t>
        </is>
      </c>
      <c r="C16" s="12" t="inlineStr">
        <is>
          <t>Trả nợ</t>
        </is>
      </c>
    </row>
    <row r="17">
      <c r="A17" s="12" t="inlineStr">
        <is>
          <t>Lương</t>
        </is>
      </c>
      <c r="B17" s="12" t="inlineStr">
        <is>
          <t>Thu</t>
        </is>
      </c>
      <c r="C17" s="12" t="n"/>
    </row>
    <row r="18">
      <c r="A18" s="12" t="inlineStr">
        <is>
          <t>Thưởng, thu nhập khác</t>
        </is>
      </c>
      <c r="B18" s="12" t="inlineStr">
        <is>
          <t>Thu</t>
        </is>
      </c>
      <c r="C18" s="12" t="n"/>
    </row>
    <row r="19">
      <c r="A19" s="46" t="n"/>
      <c r="B19" s="46" t="n"/>
      <c r="C19" s="46" t="n"/>
    </row>
    <row r="20">
      <c r="A20" s="46" t="n"/>
      <c r="B20" s="46" t="n"/>
      <c r="C20" s="46" t="n"/>
    </row>
    <row r="21">
      <c r="A21" s="46" t="n"/>
      <c r="B21" s="46" t="n"/>
      <c r="C21" s="46" t="n"/>
    </row>
    <row r="22">
      <c r="A22" s="46" t="n"/>
      <c r="B22" s="46" t="n"/>
      <c r="C22" s="46" t="n"/>
    </row>
    <row r="23">
      <c r="A23" s="46" t="n"/>
      <c r="B23" s="46" t="n"/>
      <c r="C23" s="46" t="n"/>
    </row>
    <row r="24">
      <c r="A24" s="46" t="n"/>
      <c r="B24" s="46" t="n"/>
      <c r="C24" s="46" t="n"/>
    </row>
  </sheetData>
  <dataValidations count="2">
    <dataValidation sqref="B6:B24" showDropDown="0" showInputMessage="0" showErrorMessage="1" allowBlank="1" errorTitle="Giá trị không hợp lệ" error="Chọn một giá trị trong danh sách." type="list">
      <formula1>"Chi,Thu"</formula1>
    </dataValidation>
    <dataValidation sqref="C6:C24" showDropDown="0" showInputMessage="0" showErrorMessage="1" allowBlank="1" errorTitle="Giá trị không hợp lệ" error="Chọn một giá trị trong danh sách." type="list">
      <formula1>"Thiết yếu,Mong muốn,Tiết kiệm &amp; dự phòng,Trả nợ"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2026-10-29T02:40:08Z</dcterms:created>
  <dcterms:modified xmlns:dcterms="http://purl.org/dc/terms/" xmlns:xsi="http://www.w3.org/2001/XMLSchema-instance" xsi:type="dcterms:W3CDTF">2026-10-29T02:40:08Z</dcterms:modified>
</cp:coreProperties>
</file>