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ướng dẫn" sheetId="1" state="visible" r:id="rId1"/>
    <sheet xmlns:r="http://schemas.openxmlformats.org/officeDocument/2006/relationships" name="Lịch hẹn" sheetId="2" state="visible" r:id="rId2"/>
    <sheet xmlns:r="http://schemas.openxmlformats.org/officeDocument/2006/relationships" name="Chăm sóc sau bán" sheetId="3" state="visible" r:id="rId3"/>
    <sheet xmlns:r="http://schemas.openxmlformats.org/officeDocument/2006/relationships" name="Soạn tin" sheetId="4" state="visible" r:id="rId4"/>
    <sheet xmlns:r="http://schemas.openxmlformats.org/officeDocument/2006/relationships" name="Mẫu tin nhắn" sheetId="5" state="visible" r:id="rId5"/>
    <sheet xmlns:r="http://schemas.openxmlformats.org/officeDocument/2006/relationships" name="Mẫu biểu mẫu" sheetId="6" state="visible" r:id="rId6"/>
    <sheet xmlns:r="http://schemas.openxmlformats.org/officeDocument/2006/relationships" name="Dịch vụ" sheetId="7" state="visible" r:id="rId7"/>
    <sheet xmlns:r="http://schemas.openxmlformats.org/officeDocument/2006/relationships" name="Checklist" sheetId="8" state="visible" r:id="rId8"/>
  </sheets>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17">
    <font>
      <name val="Calibri"/>
      <family val="2"/>
      <color theme="1"/>
      <sz val="11"/>
      <scheme val="minor"/>
    </font>
    <font>
      <name val="Arial"/>
      <b val="1"/>
      <color rgb="001F4FD8"/>
      <sz val="15"/>
    </font>
    <font>
      <name val="Arial"/>
      <i val="1"/>
      <color rgb="0064748B"/>
      <sz val="10"/>
    </font>
    <font>
      <name val="Arial"/>
      <color rgb="007A4B00"/>
      <sz val="9"/>
    </font>
    <font>
      <name val="Arial"/>
      <b val="1"/>
      <color rgb="00FFFFFF"/>
      <sz val="10"/>
    </font>
    <font>
      <name val="Arial"/>
      <sz val="10"/>
    </font>
    <font>
      <name val="Arial"/>
      <b val="1"/>
      <color rgb="001F4FD8"/>
      <sz val="10"/>
    </font>
    <font>
      <name val="Arial"/>
      <b val="1"/>
      <sz val="10"/>
    </font>
    <font>
      <name val="Arial"/>
      <b val="1"/>
      <color rgb="000F172A"/>
      <sz val="12"/>
    </font>
    <font>
      <name val="Arial"/>
      <b val="1"/>
      <color rgb="000F172A"/>
      <sz val="10"/>
    </font>
    <font>
      <name val="Arial"/>
      <color rgb="0064748B"/>
      <sz val="9"/>
    </font>
    <font>
      <name val="Arial"/>
      <color rgb="000F172A"/>
      <sz val="10"/>
    </font>
    <font>
      <name val="Arial"/>
      <color rgb="000F172A"/>
      <sz val="12"/>
    </font>
    <font>
      <name val="Arial"/>
      <b val="1"/>
      <color rgb="001F4FD8"/>
      <sz val="17"/>
    </font>
    <font>
      <name val="Arial"/>
      <b val="1"/>
      <color rgb="001F4FD8"/>
      <sz val="10"/>
      <u val="single"/>
    </font>
    <font>
      <name val="Arial"/>
      <color rgb="001F4FD8"/>
      <sz val="10"/>
      <u val="single"/>
    </font>
    <font>
      <name val="Arial"/>
      <color rgb="001F4FD8"/>
      <sz val="9"/>
      <u val="single"/>
    </font>
  </fonts>
  <fills count="7">
    <fill>
      <patternFill/>
    </fill>
    <fill>
      <patternFill patternType="gray125"/>
    </fill>
    <fill>
      <patternFill patternType="solid">
        <fgColor rgb="001F4FD8"/>
      </patternFill>
    </fill>
    <fill>
      <patternFill patternType="solid">
        <fgColor rgb="00FFF8E1"/>
      </patternFill>
    </fill>
    <fill>
      <patternFill patternType="solid">
        <fgColor rgb="00F1F5F9"/>
      </patternFill>
    </fill>
    <fill>
      <patternFill patternType="solid">
        <fgColor rgb="00EEF3FF"/>
      </patternFill>
    </fill>
    <fill>
      <patternFill patternType="solid">
        <fgColor rgb="00E7F7EF"/>
      </patternFill>
    </fill>
  </fills>
  <borders count="8">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style="thin">
        <color rgb="00D9DEE7"/>
      </left>
      <right/>
      <top/>
      <bottom/>
      <diagonal/>
    </border>
    <border>
      <left/>
      <right style="thin">
        <color rgb="00D9DEE7"/>
      </right>
      <top style="thin">
        <color rgb="00D9DEE7"/>
      </top>
      <bottom/>
      <diagonal/>
    </border>
    <border>
      <left/>
      <right style="thin">
        <color rgb="00D9DEE7"/>
      </right>
      <top/>
      <bottom/>
      <diagonal/>
    </border>
    <border>
      <left style="thin">
        <color rgb="00D9DEE7"/>
      </left>
      <right/>
      <top/>
      <bottom style="thin">
        <color rgb="00D9DEE7"/>
      </bottom>
      <diagonal/>
    </border>
    <border>
      <left/>
      <right style="thin">
        <color rgb="00D9DEE7"/>
      </right>
      <top/>
      <bottom style="thin">
        <color rgb="00D9DEE7"/>
      </bottom>
      <diagonal/>
    </border>
  </borders>
  <cellStyleXfs count="1">
    <xf numFmtId="0" fontId="0" fillId="0" borderId="0"/>
  </cellStyleXfs>
  <cellXfs count="43">
    <xf numFmtId="0" fontId="0" fillId="0" borderId="0" pivotButton="0" quotePrefix="0" xfId="0"/>
    <xf numFmtId="0" fontId="13" fillId="0" borderId="0" pivotButton="0" quotePrefix="0" xfId="0"/>
    <xf numFmtId="0" fontId="2" fillId="0" borderId="0" pivotButton="0" quotePrefix="0" xfId="0"/>
    <xf numFmtId="0" fontId="6" fillId="0" borderId="0" pivotButton="0" quotePrefix="0" xfId="0"/>
    <xf numFmtId="0" fontId="14" fillId="0" borderId="0" pivotButton="0" quotePrefix="0" xfId="0"/>
    <xf numFmtId="0" fontId="5" fillId="0" borderId="0" applyAlignment="1" pivotButton="0" quotePrefix="0" xfId="0">
      <alignment vertical="top" wrapText="1"/>
    </xf>
    <xf numFmtId="0" fontId="15" fillId="0" borderId="0" pivotButton="0" quotePrefix="0" xfId="0"/>
    <xf numFmtId="0" fontId="1" fillId="0" borderId="0" pivotButton="0" quotePrefix="0" xfId="0"/>
    <xf numFmtId="0" fontId="16"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7" fillId="5" borderId="1" applyAlignment="1" pivotButton="0" quotePrefix="0" xfId="0">
      <alignment vertical="center" wrapText="1"/>
    </xf>
    <xf numFmtId="1" fontId="8" fillId="4" borderId="1" pivotButton="0" quotePrefix="0" xfId="0"/>
    <xf numFmtId="164" fontId="5" fillId="3" borderId="1" pivotButton="0" quotePrefix="0" xfId="0"/>
    <xf numFmtId="165" fontId="5" fillId="3" borderId="1" pivotButton="0" quotePrefix="0" xfId="0"/>
    <xf numFmtId="0" fontId="5" fillId="3" borderId="1" pivotButton="0" quotePrefix="0" xfId="0"/>
    <xf numFmtId="49" fontId="5" fillId="3" borderId="1" applyAlignment="1" pivotButton="0" quotePrefix="0" xfId="0">
      <alignment horizontal="left"/>
    </xf>
    <xf numFmtId="3" fontId="5" fillId="3" borderId="1" pivotButton="0" quotePrefix="0" xfId="0"/>
    <xf numFmtId="0" fontId="5" fillId="4" borderId="1" pivotButton="0" quotePrefix="0" xfId="0"/>
    <xf numFmtId="1" fontId="9" fillId="4" borderId="1" pivotButton="0" quotePrefix="0" xfId="0"/>
    <xf numFmtId="9" fontId="9" fillId="4" borderId="1" pivotButton="0" quotePrefix="0" xfId="0"/>
    <xf numFmtId="3" fontId="9" fillId="4" borderId="1" pivotButton="0" quotePrefix="0" xfId="0"/>
    <xf numFmtId="0" fontId="10" fillId="0" borderId="0" applyAlignment="1" pivotButton="0" quotePrefix="0" xfId="0">
      <alignment vertical="top" wrapText="1"/>
    </xf>
    <xf numFmtId="164" fontId="5" fillId="4" borderId="1" pivotButton="0" quotePrefix="0" xfId="0"/>
    <xf numFmtId="0" fontId="9" fillId="3" borderId="1" applyAlignment="1" pivotButton="0" quotePrefix="0" xfId="0">
      <alignment horizontal="left"/>
    </xf>
    <xf numFmtId="0" fontId="0" fillId="0" borderId="0" applyAlignment="1" pivotButton="0" quotePrefix="0" xfId="0">
      <alignment horizontal="left"/>
    </xf>
    <xf numFmtId="0" fontId="9" fillId="4" borderId="1" applyAlignment="1" pivotButton="0" quotePrefix="0" xfId="0">
      <alignment horizontal="left"/>
    </xf>
    <xf numFmtId="164" fontId="9" fillId="4" borderId="1" applyAlignment="1" pivotButton="0" quotePrefix="0" xfId="0">
      <alignment horizontal="left"/>
    </xf>
    <xf numFmtId="165" fontId="9" fillId="4" borderId="1" applyAlignment="1" pivotButton="0" quotePrefix="0" xfId="0">
      <alignment horizontal="left"/>
    </xf>
    <xf numFmtId="0" fontId="12" fillId="6" borderId="1" applyAlignment="1" pivotButton="0" quotePrefix="0" xfId="0">
      <alignment vertical="top" wrapText="1"/>
    </xf>
    <xf numFmtId="0" fontId="0" fillId="0" borderId="4" pivotButton="0" quotePrefix="0" xfId="0"/>
    <xf numFmtId="0" fontId="0" fillId="0" borderId="3" pivotButton="0" quotePrefix="0" xfId="0"/>
    <xf numFmtId="0" fontId="0" fillId="0" borderId="5" pivotButton="0" quotePrefix="0" xfId="0"/>
    <xf numFmtId="0" fontId="0" fillId="0" borderId="6" pivotButton="0" quotePrefix="0" xfId="0"/>
    <xf numFmtId="0" fontId="0" fillId="0" borderId="7" pivotButton="0" quotePrefix="0" xfId="0"/>
    <xf numFmtId="0" fontId="9" fillId="0" borderId="1" applyAlignment="1" pivotButton="0" quotePrefix="0" xfId="0">
      <alignment vertical="top" wrapText="1"/>
    </xf>
    <xf numFmtId="0" fontId="11" fillId="3" borderId="1" applyAlignment="1" pivotButton="0" quotePrefix="0" xfId="0">
      <alignment vertical="top" wrapText="1"/>
    </xf>
    <xf numFmtId="0" fontId="10" fillId="0" borderId="1" applyAlignment="1" pivotButton="0" quotePrefix="0" xfId="0">
      <alignment vertical="top" wrapText="1"/>
    </xf>
    <xf numFmtId="0" fontId="5" fillId="0" borderId="1" applyAlignment="1" pivotButton="0" quotePrefix="0" xfId="0">
      <alignment horizontal="center" vertical="center" wrapText="1"/>
    </xf>
    <xf numFmtId="0" fontId="5" fillId="0" borderId="1" applyAlignment="1" pivotButton="0" quotePrefix="0" xfId="0">
      <alignment horizontal="left" vertical="center" wrapText="1"/>
    </xf>
    <xf numFmtId="1" fontId="5" fillId="3" borderId="1" pivotButton="0" quotePrefix="0" xfId="0"/>
    <xf numFmtId="0" fontId="5" fillId="3" borderId="1" applyAlignment="1" pivotButton="0" quotePrefix="0" xfId="0">
      <alignment horizontal="center" vertical="center" wrapText="1"/>
    </xf>
    <xf numFmtId="9" fontId="8" fillId="4" borderId="1" pivotButton="0" quotePrefix="0" xfId="0"/>
  </cellXfs>
  <cellStyles count="1">
    <cellStyle name="Normal" xfId="0" builtinId="0" hidden="0"/>
  </cellStyles>
  <dxfs count="6">
    <dxf>
      <font>
        <name val="Arial"/>
        <b val="1"/>
        <color rgb="00C2410C"/>
        <sz val="10"/>
      </font>
      <fill>
        <patternFill patternType="solid">
          <fgColor rgb="00FFF1D6"/>
        </patternFill>
      </fill>
    </dxf>
    <dxf>
      <font>
        <name val="Arial"/>
        <b val="1"/>
        <color rgb="000B7A57"/>
        <sz val="10"/>
      </font>
      <fill>
        <patternFill patternType="solid">
          <fgColor rgb="00E7F7EF"/>
        </patternFill>
      </fill>
    </dxf>
    <dxf>
      <font>
        <name val="Arial"/>
        <color rgb="00B42318"/>
        <sz val="10"/>
      </font>
      <fill>
        <patternFill patternType="solid">
          <fgColor rgb="00FDE2E2"/>
        </patternFill>
      </fill>
    </dxf>
    <dxf>
      <font>
        <name val="Arial"/>
        <color rgb="0094A3B8"/>
        <sz val="10"/>
      </font>
    </dxf>
    <dxf>
      <font>
        <name val="Arial"/>
        <b val="1"/>
        <color rgb="001F4FD8"/>
        <sz val="10"/>
      </font>
      <fill>
        <patternFill patternType="solid">
          <fgColor rgb="00EEF3FF"/>
        </patternFill>
      </fill>
    </dxf>
    <dxf>
      <font>
        <name val="Arial"/>
        <color rgb="000B7A57"/>
        <sz val="10"/>
      </font>
      <fill>
        <patternFill patternType="solid">
          <fgColor rgb="00E7F7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FD8"/>
    <outlinePr summaryBelow="1" summaryRight="1"/>
    <pageSetUpPr/>
  </sheetPr>
  <dimension ref="B2:C26"/>
  <sheetViews>
    <sheetView showGridLines="0" workbookViewId="0">
      <selection activeCell="A1" sqref="A1"/>
    </sheetView>
  </sheetViews>
  <sheetFormatPr baseColWidth="8" defaultRowHeight="15"/>
  <cols>
    <col width="3" customWidth="1" min="1" max="1"/>
    <col width="34" customWidth="1" min="2" max="2"/>
    <col width="92" customWidth="1" min="3" max="3"/>
  </cols>
  <sheetData>
    <row r="2">
      <c r="B2" s="1" t="inlineStr">
        <is>
          <t>Bộ công cụ dịch vụ số</t>
        </is>
      </c>
    </row>
    <row r="3">
      <c r="B3" s="2" t="inlineStr">
        <is>
          <t>Quà miễn phí từ Kỹ Năng Số · Lĩnh vực Dịch vụ số · Dùng với Excel 2010+, Google Sheets, WPS</t>
        </is>
      </c>
    </row>
    <row r="5">
      <c r="B5" s="3" t="inlineStr">
        <is>
          <t>TRONG FILE NÀY</t>
        </is>
      </c>
    </row>
    <row r="6" ht="30" customHeight="1">
      <c r="B6" s="4">
        <f>HYPERLINK("#'Lịch hẹn'!A1","Sổ lịch hẹn")</f>
        <v/>
      </c>
      <c r="C6" s="5" t="inlineStr">
        <is>
          <t>Ghi lịch hẹn; cột Việc cần làm tự báo ai cần nhắc hôm nay. Ví dụ có ngày tính theo hôm nay để bạn thấy file chạy.</t>
        </is>
      </c>
    </row>
    <row r="7" ht="30" customHeight="1">
      <c r="B7" s="4">
        <f>HYPERLINK("#'Chăm sóc sau bán'!A1","Chăm sóc sau bán")</f>
        <v/>
      </c>
      <c r="C7" s="5" t="inlineStr">
        <is>
          <t>Tự tính ngày hỏi thăm, ngày mời quay lại cho từng khách; báo việc cần làm hôm nay.</t>
        </is>
      </c>
    </row>
    <row r="8" ht="30" customHeight="1">
      <c r="B8" s="4">
        <f>HYPERLINK("#'Soạn tin'!A1","Soạn tin nhanh")</f>
        <v/>
      </c>
      <c r="C8" s="5" t="inlineStr">
        <is>
          <t>Chọn khách + tình huống → tin nhắn ghép sẵn tên, dịch vụ, ngày giờ. Chép dán vào Zalo.</t>
        </is>
      </c>
    </row>
    <row r="9" ht="30" customHeight="1">
      <c r="B9" s="4">
        <f>HYPERLINK("#'Mẫu tin nhắn'!A1","8 mẫu tin nhắn")</f>
        <v/>
      </c>
      <c r="C9" s="5" t="inlineStr">
        <is>
          <t>Xác nhận, nhắc hẹn, cảm ơn, hỏi thăm, mời quay lại, xin đánh giá, xin lỗi dời lịch.</t>
        </is>
      </c>
    </row>
    <row r="10" ht="30" customHeight="1">
      <c r="B10" s="4">
        <f>HYPERLINK("#'Mẫu biểu mẫu'!A1","Câu hỏi Google Form")</f>
        <v/>
      </c>
      <c r="C10" s="5" t="inlineStr">
        <is>
          <t>9 câu hỏi cho form đặt lịch/phiếu khách, có sẵn câu đồng ý dùng dữ liệu.</t>
        </is>
      </c>
    </row>
    <row r="11" ht="30" customHeight="1">
      <c r="B11" s="4">
        <f>HYPERLINK("#'Dịch vụ'!A1","Danh sách dịch vụ")</f>
        <v/>
      </c>
      <c r="C11" s="5" t="inlineStr">
        <is>
          <t>Dịch vụ, giá, số ngày hỏi thăm và mời quay lại — sửa theo cơ sở của bạn.</t>
        </is>
      </c>
    </row>
    <row r="12" ht="30" customHeight="1">
      <c r="B12" s="4">
        <f>HYPERLINK("#'Checklist'!A1","Checklist 4 tuần")</f>
        <v/>
      </c>
      <c r="C12" s="5" t="inlineStr">
        <is>
          <t>Lộ trình số hóa từng bước, có thanh tiến độ.</t>
        </is>
      </c>
    </row>
    <row r="14">
      <c r="B14" s="3" t="inlineStr">
        <is>
          <t>BẮT ĐẦU TRONG 10 PHÚT</t>
        </is>
      </c>
    </row>
    <row r="15" ht="15" customHeight="1">
      <c r="C15" s="5" t="inlineStr">
        <is>
          <t>1. Sheet Dịch vụ: thay bằng dịch vụ của bạn (giữ 2 cột Hỏi thăm sau / Mời quay lại).</t>
        </is>
      </c>
    </row>
    <row r="16" ht="15" customHeight="1">
      <c r="C16" s="5" t="inlineStr">
        <is>
          <t>2. Sheet Lịch hẹn và Chăm sóc sau bán: xóa các dòng ví dụ (chọn ô vàng → Delete), ghi lịch thật.</t>
        </is>
      </c>
    </row>
    <row r="17" ht="15" customHeight="1">
      <c r="C17" s="5" t="inlineStr">
        <is>
          <t>3. Mỗi sáng: mở Lịch hẹn → lọc "Nhắc hôm nay" → sang Soạn tin để có nội dung nhắn khách.</t>
        </is>
      </c>
    </row>
    <row r="19">
      <c r="B19" s="3" t="inlineStr">
        <is>
          <t>LƯU Ý DỮ LIỆU KHÁCH</t>
        </is>
      </c>
    </row>
    <row r="20" ht="30" customHeight="1">
      <c r="C20" s="5" t="inlineStr">
        <is>
          <t>Chỉ ghi thông tin cần cho việc phục vụ (tên, số điện thoại, lịch). Không ghi số căn cước, bệnh án chi tiết vào file dùng chung.</t>
        </is>
      </c>
    </row>
    <row r="21" ht="15" customHeight="1">
      <c r="C21" s="5" t="inlineStr">
        <is>
          <t>Lưu file trên Google Drive/OneDrive có bật xác thực 2 lớp, chỉ chia sẻ cho người cần dùng.</t>
        </is>
      </c>
    </row>
    <row r="23">
      <c r="B23" s="3" t="inlineStr">
        <is>
          <t>ĐỌC THÊM &amp; HỌC TIẾP</t>
        </is>
      </c>
    </row>
    <row r="24">
      <c r="C24" s="6">
        <f>HYPERLINK("https://kynangso.blog/linh-vuc/dich-vu-so/","Các bài hướng dẫn của lĩnh vực Dịch vụ số")</f>
        <v/>
      </c>
    </row>
    <row r="25" ht="30" customHeight="1">
      <c r="C25" s="5" t="inlineStr">
        <is>
          <t>Muốn tin nhắc hẹn, cảm ơn, hỏi thăm TỰ GỬI mà không cần mở file? Khóa Tự động hóa công việc văn phòng — không cần code, 199.000 đ:</t>
        </is>
      </c>
    </row>
    <row r="26">
      <c r="C26" s="6">
        <f>HYPERLINK("https://hoc.kynangso.blog/san-pham/tu-dong-hoa-van-phong/?utm_source=qua-tang&amp;utm_medium=xlsx&amp;utm_campaign=dich-vu-so","hoc.kynangso.blog/san-pham/tu-dong-hoa-van-phong")</f>
        <v/>
      </c>
    </row>
  </sheetData>
  <pageMargins left="0.75" right="0.75" top="1" bottom="1" header="0.5" footer="0.5"/>
</worksheet>
</file>

<file path=xl/worksheets/sheet2.xml><?xml version="1.0" encoding="utf-8"?>
<worksheet xmlns="http://schemas.openxmlformats.org/spreadsheetml/2006/main">
  <sheetPr>
    <tabColor rgb="00A9BFF5"/>
    <outlinePr summaryBelow="1" summaryRight="1"/>
    <pageSetUpPr fitToPage="1"/>
  </sheetPr>
  <dimension ref="A1:L505"/>
  <sheetViews>
    <sheetView showGridLines="0" workbookViewId="0">
      <pane ySplit="5" topLeftCell="A6" activePane="bottomLeft" state="frozen"/>
      <selection pane="bottomLeft" activeCell="A1" sqref="A1"/>
    </sheetView>
  </sheetViews>
  <sheetFormatPr baseColWidth="8" defaultRowHeight="15"/>
  <cols>
    <col width="12" customWidth="1" min="1" max="1"/>
    <col width="8" customWidth="1" min="2" max="2"/>
    <col width="22" customWidth="1" min="3" max="3"/>
    <col width="14" customWidth="1" min="4" max="4"/>
    <col width="20" customWidth="1" min="5" max="5"/>
    <col width="12" customWidth="1" min="6" max="6"/>
    <col width="12" customWidth="1" min="7" max="7"/>
    <col width="13" customWidth="1" min="8" max="8"/>
    <col width="20" customWidth="1" min="9" max="9"/>
    <col width="30" customWidth="1" min="11" max="11"/>
    <col width="12" customWidth="1" min="12" max="12"/>
  </cols>
  <sheetData>
    <row r="1" ht="24" customHeight="1">
      <c r="A1" s="7" t="inlineStr">
        <is>
          <t>Sổ lịch hẹn</t>
        </is>
      </c>
      <c r="L1" s="8">
        <f>HYPERLINK("#'Hướng dẫn'!A1","← Hướng dẫn")</f>
        <v/>
      </c>
    </row>
    <row r="2">
      <c r="A2" s="2" t="inlineStr">
        <is>
          <t>Mỗi lịch hẹn một dòng. Cột Việc cần làm tự báo: hẹn hôm nay, cần nhắc hôm nay (hẹn ngày mai), hay cần cập nhật trạng thái.</t>
        </is>
      </c>
    </row>
    <row r="3">
      <c r="A3" s="9" t="inlineStr">
        <is>
          <t>Ô nền vàng: bạn nhập  ·  Ô nền xám: công thức tự tính, đừng gõ đè  ·  Các dòng có sẵn là ví dụ — chọn ô vàng, bấm Delete để xóa khi dùng thật.</t>
        </is>
      </c>
    </row>
    <row r="4">
      <c r="K4" s="3" t="inlineStr">
        <is>
          <t>HÔM NAY</t>
        </is>
      </c>
    </row>
    <row r="5" ht="30" customHeight="1">
      <c r="A5" s="10" t="inlineStr">
        <is>
          <t>Ngày hẹn</t>
        </is>
      </c>
      <c r="B5" s="10" t="inlineStr">
        <is>
          <t>Giờ</t>
        </is>
      </c>
      <c r="C5" s="10" t="inlineStr">
        <is>
          <t>Khách</t>
        </is>
      </c>
      <c r="D5" s="10" t="inlineStr">
        <is>
          <t>Số điện thoại</t>
        </is>
      </c>
      <c r="E5" s="10" t="inlineStr">
        <is>
          <t>Dịch vụ</t>
        </is>
      </c>
      <c r="F5" s="10" t="inlineStr">
        <is>
          <t>Nhân viên</t>
        </is>
      </c>
      <c r="G5" s="10" t="inlineStr">
        <is>
          <t>Đặt cọc (đ)</t>
        </is>
      </c>
      <c r="H5" s="10" t="inlineStr">
        <is>
          <t>Trạng thái</t>
        </is>
      </c>
      <c r="I5" s="10" t="inlineStr">
        <is>
          <t>Việc cần làm</t>
        </is>
      </c>
      <c r="K5" s="11" t="inlineStr">
        <is>
          <t>Lịch hẹn hôm nay</t>
        </is>
      </c>
      <c r="L5" s="12">
        <f>COUNTIF(I6:I505,"Hẹn hôm nay")</f>
        <v/>
      </c>
    </row>
    <row r="6">
      <c r="A6" s="13">
        <f>TODAY()+(-3)</f>
        <v/>
      </c>
      <c r="B6" s="14" t="n">
        <v>0.375</v>
      </c>
      <c r="C6" s="15" t="inlineStr">
        <is>
          <t>chị Lan</t>
        </is>
      </c>
      <c r="D6" s="16" t="inlineStr">
        <is>
          <t>0901 234 567</t>
        </is>
      </c>
      <c r="E6" s="15" t="inlineStr">
        <is>
          <t>Nhuộm tóc</t>
        </is>
      </c>
      <c r="F6" s="15" t="inlineStr">
        <is>
          <t>Hà</t>
        </is>
      </c>
      <c r="G6" s="17" t="n">
        <v>100000</v>
      </c>
      <c r="H6" s="15" t="inlineStr">
        <is>
          <t>Đã đến</t>
        </is>
      </c>
      <c r="I6" s="18">
        <f>IF(A6="","",IF(OR(H6="Đã đến",H6="Hủy",H6="Không đến"),"",IF(A6=TODAY(),"Hẹn hôm nay",IF(A6=TODAY()+1,IF(H6="Đã nhắc","Đã nhắc ✓","Nhắc hôm nay"),IF(A6&lt;TODAY(),"Cập nhật trạng thái","")))))</f>
        <v/>
      </c>
      <c r="K6" s="11" t="inlineStr">
        <is>
          <t>Cần nhắc hôm nay (hẹn ngày mai)</t>
        </is>
      </c>
      <c r="L6" s="12">
        <f>COUNTIF(I6:I505,"Nhắc hôm nay")</f>
        <v/>
      </c>
    </row>
    <row r="7">
      <c r="A7" s="13">
        <f>TODAY()+(-2)</f>
        <v/>
      </c>
      <c r="B7" s="14" t="n">
        <v>0.6458333333333334</v>
      </c>
      <c r="C7" s="15" t="inlineStr">
        <is>
          <t>anh Minh</t>
        </is>
      </c>
      <c r="D7" s="16" t="inlineStr">
        <is>
          <t>0912 345 678</t>
        </is>
      </c>
      <c r="E7" s="15" t="inlineStr">
        <is>
          <t>Cắt tóc</t>
        </is>
      </c>
      <c r="F7" s="15" t="inlineStr">
        <is>
          <t>Tú</t>
        </is>
      </c>
      <c r="G7" s="17" t="n"/>
      <c r="H7" s="15" t="inlineStr">
        <is>
          <t>Không đến</t>
        </is>
      </c>
      <c r="I7" s="18">
        <f>IF(A7="","",IF(OR(H7="Đã đến",H7="Hủy",H7="Không đến"),"",IF(A7=TODAY(),"Hẹn hôm nay",IF(A7=TODAY()+1,IF(H7="Đã nhắc","Đã nhắc ✓","Nhắc hôm nay"),IF(A7&lt;TODAY(),"Cập nhật trạng thái","")))))</f>
        <v/>
      </c>
      <c r="K7" s="11" t="inlineStr">
        <is>
          <t>Lịch cũ chưa cập nhật</t>
        </is>
      </c>
      <c r="L7" s="19">
        <f>COUNTIF(I6:I505,"Cập nhật trạng thái")</f>
        <v/>
      </c>
    </row>
    <row r="8">
      <c r="A8" s="13">
        <f>TODAY()+(-1)</f>
        <v/>
      </c>
      <c r="B8" s="14" t="n">
        <v>0.4166666666666667</v>
      </c>
      <c r="C8" s="15" t="inlineStr">
        <is>
          <t>chị Thảo</t>
        </is>
      </c>
      <c r="D8" s="16" t="inlineStr">
        <is>
          <t>0987 654 321</t>
        </is>
      </c>
      <c r="E8" s="15" t="inlineStr">
        <is>
          <t>Chăm sóc da cơ bản</t>
        </is>
      </c>
      <c r="F8" s="15" t="inlineStr">
        <is>
          <t>Hà</t>
        </is>
      </c>
      <c r="G8" s="17" t="n"/>
      <c r="H8" s="15" t="inlineStr">
        <is>
          <t>Đã đặt</t>
        </is>
      </c>
      <c r="I8" s="18">
        <f>IF(A8="","",IF(OR(H8="Đã đến",H8="Hủy",H8="Không đến"),"",IF(A8=TODAY(),"Hẹn hôm nay",IF(A8=TODAY()+1,IF(H8="Đã nhắc","Đã nhắc ✓","Nhắc hôm nay"),IF(A8&lt;TODAY(),"Cập nhật trạng thái","")))))</f>
        <v/>
      </c>
    </row>
    <row r="9">
      <c r="A9" s="13">
        <f>TODAY()</f>
        <v/>
      </c>
      <c r="B9" s="14" t="n">
        <v>0.3958333333333333</v>
      </c>
      <c r="C9" s="15" t="inlineStr">
        <is>
          <t>chị Hoa</t>
        </is>
      </c>
      <c r="D9" s="16" t="inlineStr">
        <is>
          <t>0933 111 222</t>
        </is>
      </c>
      <c r="E9" s="15" t="inlineStr">
        <is>
          <t>Gội dưỡng sinh</t>
        </is>
      </c>
      <c r="F9" s="15" t="inlineStr">
        <is>
          <t>Tú</t>
        </is>
      </c>
      <c r="G9" s="17" t="n"/>
      <c r="H9" s="15" t="inlineStr">
        <is>
          <t>Đã nhắc</t>
        </is>
      </c>
      <c r="I9" s="18">
        <f>IF(A9="","",IF(OR(H9="Đã đến",H9="Hủy",H9="Không đến"),"",IF(A9=TODAY(),"Hẹn hôm nay",IF(A9=TODAY()+1,IF(H9="Đã nhắc","Đã nhắc ✓","Nhắc hôm nay"),IF(A9&lt;TODAY(),"Cập nhật trạng thái","")))))</f>
        <v/>
      </c>
      <c r="K9" s="3" t="inlineStr">
        <is>
          <t>THEO DÕI</t>
        </is>
      </c>
    </row>
    <row r="10">
      <c r="A10" s="13">
        <f>TODAY()</f>
        <v/>
      </c>
      <c r="B10" s="14" t="n">
        <v>0.5833333333333334</v>
      </c>
      <c r="C10" s="15" t="inlineStr">
        <is>
          <t>anh Quân</t>
        </is>
      </c>
      <c r="D10" s="16" t="inlineStr">
        <is>
          <t>0944 222 333</t>
        </is>
      </c>
      <c r="E10" s="15" t="inlineStr">
        <is>
          <t>Cắt tóc</t>
        </is>
      </c>
      <c r="F10" s="15" t="inlineStr">
        <is>
          <t>Tú</t>
        </is>
      </c>
      <c r="G10" s="17" t="n"/>
      <c r="H10" s="15" t="inlineStr">
        <is>
          <t>Đã nhắc</t>
        </is>
      </c>
      <c r="I10" s="18">
        <f>IF(A10="","",IF(OR(H10="Đã đến",H10="Hủy",H10="Không đến"),"",IF(A10=TODAY(),"Hẹn hôm nay",IF(A10=TODAY()+1,IF(H10="Đã nhắc","Đã nhắc ✓","Nhắc hôm nay"),IF(A10&lt;TODAY(),"Cập nhật trạng thái","")))))</f>
        <v/>
      </c>
      <c r="K10" s="11" t="inlineStr">
        <is>
          <t>Tỉ lệ khách không đến</t>
        </is>
      </c>
      <c r="L10" s="20">
        <f>IFERROR(COUNTIF(H6:H505,"Không đến")/(COUNTIF(H6:H505,"Đã đến")+COUNTIF(H6:H505,"Không đến")),0)</f>
        <v/>
      </c>
    </row>
    <row r="11">
      <c r="A11" s="13">
        <f>TODAY()+(1)</f>
        <v/>
      </c>
      <c r="B11" s="14" t="n">
        <v>0.4166666666666667</v>
      </c>
      <c r="C11" s="15" t="inlineStr">
        <is>
          <t>chị Mai</t>
        </is>
      </c>
      <c r="D11" s="16" t="inlineStr">
        <is>
          <t>0955 333 444</t>
        </is>
      </c>
      <c r="E11" s="15" t="inlineStr">
        <is>
          <t>Làm móng</t>
        </is>
      </c>
      <c r="F11" s="15" t="inlineStr">
        <is>
          <t>Linh</t>
        </is>
      </c>
      <c r="G11" s="17" t="n"/>
      <c r="H11" s="15" t="inlineStr">
        <is>
          <t>Đã đặt</t>
        </is>
      </c>
      <c r="I11" s="18">
        <f>IF(A11="","",IF(OR(H11="Đã đến",H11="Hủy",H11="Không đến"),"",IF(A11=TODAY(),"Hẹn hôm nay",IF(A11=TODAY()+1,IF(H11="Đã nhắc","Đã nhắc ✓","Nhắc hôm nay"),IF(A11&lt;TODAY(),"Cập nhật trạng thái","")))))</f>
        <v/>
      </c>
      <c r="K11" s="11" t="inlineStr">
        <is>
          <t>Tổng tiền cọc đang giữ</t>
        </is>
      </c>
      <c r="L11" s="21">
        <f>SUMIFS(G6:G505,H6:H505,"Đã đặt")+SUMIFS(G6:G505,H6:H505,"Đã nhắc")</f>
        <v/>
      </c>
    </row>
    <row r="12">
      <c r="A12" s="13">
        <f>TODAY()+(1)</f>
        <v/>
      </c>
      <c r="B12" s="14" t="n">
        <v>0.6666666666666666</v>
      </c>
      <c r="C12" s="15" t="inlineStr">
        <is>
          <t>chị Ngọc</t>
        </is>
      </c>
      <c r="D12" s="16" t="inlineStr">
        <is>
          <t>0966 444 555</t>
        </is>
      </c>
      <c r="E12" s="15" t="inlineStr">
        <is>
          <t>Nhuộm tóc</t>
        </is>
      </c>
      <c r="F12" s="15" t="inlineStr">
        <is>
          <t>Hà</t>
        </is>
      </c>
      <c r="G12" s="17" t="n">
        <v>100000</v>
      </c>
      <c r="H12" s="15" t="inlineStr">
        <is>
          <t>Đã đặt</t>
        </is>
      </c>
      <c r="I12" s="18">
        <f>IF(A12="","",IF(OR(H12="Đã đến",H12="Hủy",H12="Không đến"),"",IF(A12=TODAY(),"Hẹn hôm nay",IF(A12=TODAY()+1,IF(H12="Đã nhắc","Đã nhắc ✓","Nhắc hôm nay"),IF(A12&lt;TODAY(),"Cập nhật trạng thái","")))))</f>
        <v/>
      </c>
    </row>
    <row r="13">
      <c r="A13" s="13">
        <f>TODAY()+(3)</f>
        <v/>
      </c>
      <c r="B13" s="14" t="n">
        <v>0.4583333333333333</v>
      </c>
      <c r="C13" s="15" t="inlineStr">
        <is>
          <t>anh Tuấn</t>
        </is>
      </c>
      <c r="D13" s="16" t="inlineStr">
        <is>
          <t>0977 555 666</t>
        </is>
      </c>
      <c r="E13" s="15" t="inlineStr">
        <is>
          <t>Cắt tóc</t>
        </is>
      </c>
      <c r="F13" s="15" t="inlineStr">
        <is>
          <t>Tú</t>
        </is>
      </c>
      <c r="G13" s="17" t="n"/>
      <c r="H13" s="15" t="inlineStr">
        <is>
          <t>Đã đặt</t>
        </is>
      </c>
      <c r="I13" s="18">
        <f>IF(A13="","",IF(OR(H13="Đã đến",H13="Hủy",H13="Không đến"),"",IF(A13=TODAY(),"Hẹn hôm nay",IF(A13=TODAY()+1,IF(H13="Đã nhắc","Đã nhắc ✓","Nhắc hôm nay"),IF(A13&lt;TODAY(),"Cập nhật trạng thái","")))))</f>
        <v/>
      </c>
      <c r="K13" s="22" t="inlineStr">
        <is>
          <t>Mẹo: sắp xếp cột Ngày hẹn từ cũ đến mới (Data → Sort), hoặc lọc cột Việc cần làm = "Nhắc hôm nay" để nhắn tin cho khách trong 5 phút mỗi sáng. Sang sheet Soạn tin để ghép sẵn nội dung.</t>
        </is>
      </c>
    </row>
    <row r="14">
      <c r="A14" s="13" t="n"/>
      <c r="B14" s="14" t="n"/>
      <c r="C14" s="15" t="n"/>
      <c r="D14" s="16" t="n"/>
      <c r="E14" s="15" t="n"/>
      <c r="F14" s="15" t="n"/>
      <c r="G14" s="17" t="n"/>
      <c r="H14" s="15" t="n"/>
      <c r="I14" s="18">
        <f>IF(A14="","",IF(OR(H14="Đã đến",H14="Hủy",H14="Không đến"),"",IF(A14=TODAY(),"Hẹn hôm nay",IF(A14=TODAY()+1,IF(H14="Đã nhắc","Đã nhắc ✓","Nhắc hôm nay"),IF(A14&lt;TODAY(),"Cập nhật trạng thái","")))))</f>
        <v/>
      </c>
    </row>
    <row r="15">
      <c r="A15" s="13" t="n"/>
      <c r="B15" s="14" t="n"/>
      <c r="C15" s="15" t="n"/>
      <c r="D15" s="16" t="n"/>
      <c r="E15" s="15" t="n"/>
      <c r="F15" s="15" t="n"/>
      <c r="G15" s="17" t="n"/>
      <c r="H15" s="15" t="n"/>
      <c r="I15" s="18">
        <f>IF(A15="","",IF(OR(H15="Đã đến",H15="Hủy",H15="Không đến"),"",IF(A15=TODAY(),"Hẹn hôm nay",IF(A15=TODAY()+1,IF(H15="Đã nhắc","Đã nhắc ✓","Nhắc hôm nay"),IF(A15&lt;TODAY(),"Cập nhật trạng thái","")))))</f>
        <v/>
      </c>
    </row>
    <row r="16">
      <c r="A16" s="13" t="n"/>
      <c r="B16" s="14" t="n"/>
      <c r="C16" s="15" t="n"/>
      <c r="D16" s="16" t="n"/>
      <c r="E16" s="15" t="n"/>
      <c r="F16" s="15" t="n"/>
      <c r="G16" s="17" t="n"/>
      <c r="H16" s="15" t="n"/>
      <c r="I16" s="18">
        <f>IF(A16="","",IF(OR(H16="Đã đến",H16="Hủy",H16="Không đến"),"",IF(A16=TODAY(),"Hẹn hôm nay",IF(A16=TODAY()+1,IF(H16="Đã nhắc","Đã nhắc ✓","Nhắc hôm nay"),IF(A16&lt;TODAY(),"Cập nhật trạng thái","")))))</f>
        <v/>
      </c>
    </row>
    <row r="17">
      <c r="A17" s="13" t="n"/>
      <c r="B17" s="14" t="n"/>
      <c r="C17" s="15" t="n"/>
      <c r="D17" s="16" t="n"/>
      <c r="E17" s="15" t="n"/>
      <c r="F17" s="15" t="n"/>
      <c r="G17" s="17" t="n"/>
      <c r="H17" s="15" t="n"/>
      <c r="I17" s="18">
        <f>IF(A17="","",IF(OR(H17="Đã đến",H17="Hủy",H17="Không đến"),"",IF(A17=TODAY(),"Hẹn hôm nay",IF(A17=TODAY()+1,IF(H17="Đã nhắc","Đã nhắc ✓","Nhắc hôm nay"),IF(A17&lt;TODAY(),"Cập nhật trạng thái","")))))</f>
        <v/>
      </c>
    </row>
    <row r="18">
      <c r="A18" s="13" t="n"/>
      <c r="B18" s="14" t="n"/>
      <c r="C18" s="15" t="n"/>
      <c r="D18" s="16" t="n"/>
      <c r="E18" s="15" t="n"/>
      <c r="F18" s="15" t="n"/>
      <c r="G18" s="17" t="n"/>
      <c r="H18" s="15" t="n"/>
      <c r="I18" s="18">
        <f>IF(A18="","",IF(OR(H18="Đã đến",H18="Hủy",H18="Không đến"),"",IF(A18=TODAY(),"Hẹn hôm nay",IF(A18=TODAY()+1,IF(H18="Đã nhắc","Đã nhắc ✓","Nhắc hôm nay"),IF(A18&lt;TODAY(),"Cập nhật trạng thái","")))))</f>
        <v/>
      </c>
    </row>
    <row r="19">
      <c r="A19" s="13" t="n"/>
      <c r="B19" s="14" t="n"/>
      <c r="C19" s="15" t="n"/>
      <c r="D19" s="16" t="n"/>
      <c r="E19" s="15" t="n"/>
      <c r="F19" s="15" t="n"/>
      <c r="G19" s="17" t="n"/>
      <c r="H19" s="15" t="n"/>
      <c r="I19" s="18">
        <f>IF(A19="","",IF(OR(H19="Đã đến",H19="Hủy",H19="Không đến"),"",IF(A19=TODAY(),"Hẹn hôm nay",IF(A19=TODAY()+1,IF(H19="Đã nhắc","Đã nhắc ✓","Nhắc hôm nay"),IF(A19&lt;TODAY(),"Cập nhật trạng thái","")))))</f>
        <v/>
      </c>
    </row>
    <row r="20">
      <c r="A20" s="13" t="n"/>
      <c r="B20" s="14" t="n"/>
      <c r="C20" s="15" t="n"/>
      <c r="D20" s="16" t="n"/>
      <c r="E20" s="15" t="n"/>
      <c r="F20" s="15" t="n"/>
      <c r="G20" s="17" t="n"/>
      <c r="H20" s="15" t="n"/>
      <c r="I20" s="18">
        <f>IF(A20="","",IF(OR(H20="Đã đến",H20="Hủy",H20="Không đến"),"",IF(A20=TODAY(),"Hẹn hôm nay",IF(A20=TODAY()+1,IF(H20="Đã nhắc","Đã nhắc ✓","Nhắc hôm nay"),IF(A20&lt;TODAY(),"Cập nhật trạng thái","")))))</f>
        <v/>
      </c>
    </row>
    <row r="21">
      <c r="A21" s="13" t="n"/>
      <c r="B21" s="14" t="n"/>
      <c r="C21" s="15" t="n"/>
      <c r="D21" s="16" t="n"/>
      <c r="E21" s="15" t="n"/>
      <c r="F21" s="15" t="n"/>
      <c r="G21" s="17" t="n"/>
      <c r="H21" s="15" t="n"/>
      <c r="I21" s="18">
        <f>IF(A21="","",IF(OR(H21="Đã đến",H21="Hủy",H21="Không đến"),"",IF(A21=TODAY(),"Hẹn hôm nay",IF(A21=TODAY()+1,IF(H21="Đã nhắc","Đã nhắc ✓","Nhắc hôm nay"),IF(A21&lt;TODAY(),"Cập nhật trạng thái","")))))</f>
        <v/>
      </c>
    </row>
    <row r="22">
      <c r="A22" s="13" t="n"/>
      <c r="B22" s="14" t="n"/>
      <c r="C22" s="15" t="n"/>
      <c r="D22" s="16" t="n"/>
      <c r="E22" s="15" t="n"/>
      <c r="F22" s="15" t="n"/>
      <c r="G22" s="17" t="n"/>
      <c r="H22" s="15" t="n"/>
      <c r="I22" s="18">
        <f>IF(A22="","",IF(OR(H22="Đã đến",H22="Hủy",H22="Không đến"),"",IF(A22=TODAY(),"Hẹn hôm nay",IF(A22=TODAY()+1,IF(H22="Đã nhắc","Đã nhắc ✓","Nhắc hôm nay"),IF(A22&lt;TODAY(),"Cập nhật trạng thái","")))))</f>
        <v/>
      </c>
    </row>
    <row r="23">
      <c r="A23" s="13" t="n"/>
      <c r="B23" s="14" t="n"/>
      <c r="C23" s="15" t="n"/>
      <c r="D23" s="16" t="n"/>
      <c r="E23" s="15" t="n"/>
      <c r="F23" s="15" t="n"/>
      <c r="G23" s="17" t="n"/>
      <c r="H23" s="15" t="n"/>
      <c r="I23" s="18">
        <f>IF(A23="","",IF(OR(H23="Đã đến",H23="Hủy",H23="Không đến"),"",IF(A23=TODAY(),"Hẹn hôm nay",IF(A23=TODAY()+1,IF(H23="Đã nhắc","Đã nhắc ✓","Nhắc hôm nay"),IF(A23&lt;TODAY(),"Cập nhật trạng thái","")))))</f>
        <v/>
      </c>
    </row>
    <row r="24">
      <c r="A24" s="13" t="n"/>
      <c r="B24" s="14" t="n"/>
      <c r="C24" s="15" t="n"/>
      <c r="D24" s="16" t="n"/>
      <c r="E24" s="15" t="n"/>
      <c r="F24" s="15" t="n"/>
      <c r="G24" s="17" t="n"/>
      <c r="H24" s="15" t="n"/>
      <c r="I24" s="18">
        <f>IF(A24="","",IF(OR(H24="Đã đến",H24="Hủy",H24="Không đến"),"",IF(A24=TODAY(),"Hẹn hôm nay",IF(A24=TODAY()+1,IF(H24="Đã nhắc","Đã nhắc ✓","Nhắc hôm nay"),IF(A24&lt;TODAY(),"Cập nhật trạng thái","")))))</f>
        <v/>
      </c>
    </row>
    <row r="25">
      <c r="A25" s="13" t="n"/>
      <c r="B25" s="14" t="n"/>
      <c r="C25" s="15" t="n"/>
      <c r="D25" s="16" t="n"/>
      <c r="E25" s="15" t="n"/>
      <c r="F25" s="15" t="n"/>
      <c r="G25" s="17" t="n"/>
      <c r="H25" s="15" t="n"/>
      <c r="I25" s="18">
        <f>IF(A25="","",IF(OR(H25="Đã đến",H25="Hủy",H25="Không đến"),"",IF(A25=TODAY(),"Hẹn hôm nay",IF(A25=TODAY()+1,IF(H25="Đã nhắc","Đã nhắc ✓","Nhắc hôm nay"),IF(A25&lt;TODAY(),"Cập nhật trạng thái","")))))</f>
        <v/>
      </c>
    </row>
    <row r="26">
      <c r="A26" s="13" t="n"/>
      <c r="B26" s="14" t="n"/>
      <c r="C26" s="15" t="n"/>
      <c r="D26" s="16" t="n"/>
      <c r="E26" s="15" t="n"/>
      <c r="F26" s="15" t="n"/>
      <c r="G26" s="17" t="n"/>
      <c r="H26" s="15" t="n"/>
      <c r="I26" s="18">
        <f>IF(A26="","",IF(OR(H26="Đã đến",H26="Hủy",H26="Không đến"),"",IF(A26=TODAY(),"Hẹn hôm nay",IF(A26=TODAY()+1,IF(H26="Đã nhắc","Đã nhắc ✓","Nhắc hôm nay"),IF(A26&lt;TODAY(),"Cập nhật trạng thái","")))))</f>
        <v/>
      </c>
    </row>
    <row r="27">
      <c r="A27" s="13" t="n"/>
      <c r="B27" s="14" t="n"/>
      <c r="C27" s="15" t="n"/>
      <c r="D27" s="16" t="n"/>
      <c r="E27" s="15" t="n"/>
      <c r="F27" s="15" t="n"/>
      <c r="G27" s="17" t="n"/>
      <c r="H27" s="15" t="n"/>
      <c r="I27" s="18">
        <f>IF(A27="","",IF(OR(H27="Đã đến",H27="Hủy",H27="Không đến"),"",IF(A27=TODAY(),"Hẹn hôm nay",IF(A27=TODAY()+1,IF(H27="Đã nhắc","Đã nhắc ✓","Nhắc hôm nay"),IF(A27&lt;TODAY(),"Cập nhật trạng thái","")))))</f>
        <v/>
      </c>
    </row>
    <row r="28">
      <c r="A28" s="13" t="n"/>
      <c r="B28" s="14" t="n"/>
      <c r="C28" s="15" t="n"/>
      <c r="D28" s="16" t="n"/>
      <c r="E28" s="15" t="n"/>
      <c r="F28" s="15" t="n"/>
      <c r="G28" s="17" t="n"/>
      <c r="H28" s="15" t="n"/>
      <c r="I28" s="18">
        <f>IF(A28="","",IF(OR(H28="Đã đến",H28="Hủy",H28="Không đến"),"",IF(A28=TODAY(),"Hẹn hôm nay",IF(A28=TODAY()+1,IF(H28="Đã nhắc","Đã nhắc ✓","Nhắc hôm nay"),IF(A28&lt;TODAY(),"Cập nhật trạng thái","")))))</f>
        <v/>
      </c>
    </row>
    <row r="29">
      <c r="A29" s="13" t="n"/>
      <c r="B29" s="14" t="n"/>
      <c r="C29" s="15" t="n"/>
      <c r="D29" s="16" t="n"/>
      <c r="E29" s="15" t="n"/>
      <c r="F29" s="15" t="n"/>
      <c r="G29" s="17" t="n"/>
      <c r="H29" s="15" t="n"/>
      <c r="I29" s="18">
        <f>IF(A29="","",IF(OR(H29="Đã đến",H29="Hủy",H29="Không đến"),"",IF(A29=TODAY(),"Hẹn hôm nay",IF(A29=TODAY()+1,IF(H29="Đã nhắc","Đã nhắc ✓","Nhắc hôm nay"),IF(A29&lt;TODAY(),"Cập nhật trạng thái","")))))</f>
        <v/>
      </c>
    </row>
    <row r="30">
      <c r="A30" s="13" t="n"/>
      <c r="B30" s="14" t="n"/>
      <c r="C30" s="15" t="n"/>
      <c r="D30" s="16" t="n"/>
      <c r="E30" s="15" t="n"/>
      <c r="F30" s="15" t="n"/>
      <c r="G30" s="17" t="n"/>
      <c r="H30" s="15" t="n"/>
      <c r="I30" s="18">
        <f>IF(A30="","",IF(OR(H30="Đã đến",H30="Hủy",H30="Không đến"),"",IF(A30=TODAY(),"Hẹn hôm nay",IF(A30=TODAY()+1,IF(H30="Đã nhắc","Đã nhắc ✓","Nhắc hôm nay"),IF(A30&lt;TODAY(),"Cập nhật trạng thái","")))))</f>
        <v/>
      </c>
    </row>
    <row r="31">
      <c r="A31" s="13" t="n"/>
      <c r="B31" s="14" t="n"/>
      <c r="C31" s="15" t="n"/>
      <c r="D31" s="16" t="n"/>
      <c r="E31" s="15" t="n"/>
      <c r="F31" s="15" t="n"/>
      <c r="G31" s="17" t="n"/>
      <c r="H31" s="15" t="n"/>
      <c r="I31" s="18">
        <f>IF(A31="","",IF(OR(H31="Đã đến",H31="Hủy",H31="Không đến"),"",IF(A31=TODAY(),"Hẹn hôm nay",IF(A31=TODAY()+1,IF(H31="Đã nhắc","Đã nhắc ✓","Nhắc hôm nay"),IF(A31&lt;TODAY(),"Cập nhật trạng thái","")))))</f>
        <v/>
      </c>
    </row>
    <row r="32">
      <c r="A32" s="13" t="n"/>
      <c r="B32" s="14" t="n"/>
      <c r="C32" s="15" t="n"/>
      <c r="D32" s="16" t="n"/>
      <c r="E32" s="15" t="n"/>
      <c r="F32" s="15" t="n"/>
      <c r="G32" s="17" t="n"/>
      <c r="H32" s="15" t="n"/>
      <c r="I32" s="18">
        <f>IF(A32="","",IF(OR(H32="Đã đến",H32="Hủy",H32="Không đến"),"",IF(A32=TODAY(),"Hẹn hôm nay",IF(A32=TODAY()+1,IF(H32="Đã nhắc","Đã nhắc ✓","Nhắc hôm nay"),IF(A32&lt;TODAY(),"Cập nhật trạng thái","")))))</f>
        <v/>
      </c>
    </row>
    <row r="33">
      <c r="A33" s="13" t="n"/>
      <c r="B33" s="14" t="n"/>
      <c r="C33" s="15" t="n"/>
      <c r="D33" s="16" t="n"/>
      <c r="E33" s="15" t="n"/>
      <c r="F33" s="15" t="n"/>
      <c r="G33" s="17" t="n"/>
      <c r="H33" s="15" t="n"/>
      <c r="I33" s="18">
        <f>IF(A33="","",IF(OR(H33="Đã đến",H33="Hủy",H33="Không đến"),"",IF(A33=TODAY(),"Hẹn hôm nay",IF(A33=TODAY()+1,IF(H33="Đã nhắc","Đã nhắc ✓","Nhắc hôm nay"),IF(A33&lt;TODAY(),"Cập nhật trạng thái","")))))</f>
        <v/>
      </c>
    </row>
    <row r="34">
      <c r="A34" s="13" t="n"/>
      <c r="B34" s="14" t="n"/>
      <c r="C34" s="15" t="n"/>
      <c r="D34" s="16" t="n"/>
      <c r="E34" s="15" t="n"/>
      <c r="F34" s="15" t="n"/>
      <c r="G34" s="17" t="n"/>
      <c r="H34" s="15" t="n"/>
      <c r="I34" s="18">
        <f>IF(A34="","",IF(OR(H34="Đã đến",H34="Hủy",H34="Không đến"),"",IF(A34=TODAY(),"Hẹn hôm nay",IF(A34=TODAY()+1,IF(H34="Đã nhắc","Đã nhắc ✓","Nhắc hôm nay"),IF(A34&lt;TODAY(),"Cập nhật trạng thái","")))))</f>
        <v/>
      </c>
    </row>
    <row r="35">
      <c r="A35" s="13" t="n"/>
      <c r="B35" s="14" t="n"/>
      <c r="C35" s="15" t="n"/>
      <c r="D35" s="16" t="n"/>
      <c r="E35" s="15" t="n"/>
      <c r="F35" s="15" t="n"/>
      <c r="G35" s="17" t="n"/>
      <c r="H35" s="15" t="n"/>
      <c r="I35" s="18">
        <f>IF(A35="","",IF(OR(H35="Đã đến",H35="Hủy",H35="Không đến"),"",IF(A35=TODAY(),"Hẹn hôm nay",IF(A35=TODAY()+1,IF(H35="Đã nhắc","Đã nhắc ✓","Nhắc hôm nay"),IF(A35&lt;TODAY(),"Cập nhật trạng thái","")))))</f>
        <v/>
      </c>
    </row>
    <row r="36">
      <c r="A36" s="13" t="n"/>
      <c r="B36" s="14" t="n"/>
      <c r="C36" s="15" t="n"/>
      <c r="D36" s="16" t="n"/>
      <c r="E36" s="15" t="n"/>
      <c r="F36" s="15" t="n"/>
      <c r="G36" s="17" t="n"/>
      <c r="H36" s="15" t="n"/>
      <c r="I36" s="18">
        <f>IF(A36="","",IF(OR(H36="Đã đến",H36="Hủy",H36="Không đến"),"",IF(A36=TODAY(),"Hẹn hôm nay",IF(A36=TODAY()+1,IF(H36="Đã nhắc","Đã nhắc ✓","Nhắc hôm nay"),IF(A36&lt;TODAY(),"Cập nhật trạng thái","")))))</f>
        <v/>
      </c>
    </row>
    <row r="37">
      <c r="A37" s="13" t="n"/>
      <c r="B37" s="14" t="n"/>
      <c r="C37" s="15" t="n"/>
      <c r="D37" s="16" t="n"/>
      <c r="E37" s="15" t="n"/>
      <c r="F37" s="15" t="n"/>
      <c r="G37" s="17" t="n"/>
      <c r="H37" s="15" t="n"/>
      <c r="I37" s="18">
        <f>IF(A37="","",IF(OR(H37="Đã đến",H37="Hủy",H37="Không đến"),"",IF(A37=TODAY(),"Hẹn hôm nay",IF(A37=TODAY()+1,IF(H37="Đã nhắc","Đã nhắc ✓","Nhắc hôm nay"),IF(A37&lt;TODAY(),"Cập nhật trạng thái","")))))</f>
        <v/>
      </c>
    </row>
    <row r="38">
      <c r="A38" s="13" t="n"/>
      <c r="B38" s="14" t="n"/>
      <c r="C38" s="15" t="n"/>
      <c r="D38" s="16" t="n"/>
      <c r="E38" s="15" t="n"/>
      <c r="F38" s="15" t="n"/>
      <c r="G38" s="17" t="n"/>
      <c r="H38" s="15" t="n"/>
      <c r="I38" s="18">
        <f>IF(A38="","",IF(OR(H38="Đã đến",H38="Hủy",H38="Không đến"),"",IF(A38=TODAY(),"Hẹn hôm nay",IF(A38=TODAY()+1,IF(H38="Đã nhắc","Đã nhắc ✓","Nhắc hôm nay"),IF(A38&lt;TODAY(),"Cập nhật trạng thái","")))))</f>
        <v/>
      </c>
    </row>
    <row r="39">
      <c r="A39" s="13" t="n"/>
      <c r="B39" s="14" t="n"/>
      <c r="C39" s="15" t="n"/>
      <c r="D39" s="16" t="n"/>
      <c r="E39" s="15" t="n"/>
      <c r="F39" s="15" t="n"/>
      <c r="G39" s="17" t="n"/>
      <c r="H39" s="15" t="n"/>
      <c r="I39" s="18">
        <f>IF(A39="","",IF(OR(H39="Đã đến",H39="Hủy",H39="Không đến"),"",IF(A39=TODAY(),"Hẹn hôm nay",IF(A39=TODAY()+1,IF(H39="Đã nhắc","Đã nhắc ✓","Nhắc hôm nay"),IF(A39&lt;TODAY(),"Cập nhật trạng thái","")))))</f>
        <v/>
      </c>
    </row>
    <row r="40">
      <c r="A40" s="13" t="n"/>
      <c r="B40" s="14" t="n"/>
      <c r="C40" s="15" t="n"/>
      <c r="D40" s="16" t="n"/>
      <c r="E40" s="15" t="n"/>
      <c r="F40" s="15" t="n"/>
      <c r="G40" s="17" t="n"/>
      <c r="H40" s="15" t="n"/>
      <c r="I40" s="18">
        <f>IF(A40="","",IF(OR(H40="Đã đến",H40="Hủy",H40="Không đến"),"",IF(A40=TODAY(),"Hẹn hôm nay",IF(A40=TODAY()+1,IF(H40="Đã nhắc","Đã nhắc ✓","Nhắc hôm nay"),IF(A40&lt;TODAY(),"Cập nhật trạng thái","")))))</f>
        <v/>
      </c>
    </row>
    <row r="41">
      <c r="A41" s="13" t="n"/>
      <c r="B41" s="14" t="n"/>
      <c r="C41" s="15" t="n"/>
      <c r="D41" s="16" t="n"/>
      <c r="E41" s="15" t="n"/>
      <c r="F41" s="15" t="n"/>
      <c r="G41" s="17" t="n"/>
      <c r="H41" s="15" t="n"/>
      <c r="I41" s="18">
        <f>IF(A41="","",IF(OR(H41="Đã đến",H41="Hủy",H41="Không đến"),"",IF(A41=TODAY(),"Hẹn hôm nay",IF(A41=TODAY()+1,IF(H41="Đã nhắc","Đã nhắc ✓","Nhắc hôm nay"),IF(A41&lt;TODAY(),"Cập nhật trạng thái","")))))</f>
        <v/>
      </c>
    </row>
    <row r="42">
      <c r="A42" s="13" t="n"/>
      <c r="B42" s="14" t="n"/>
      <c r="C42" s="15" t="n"/>
      <c r="D42" s="16" t="n"/>
      <c r="E42" s="15" t="n"/>
      <c r="F42" s="15" t="n"/>
      <c r="G42" s="17" t="n"/>
      <c r="H42" s="15" t="n"/>
      <c r="I42" s="18">
        <f>IF(A42="","",IF(OR(H42="Đã đến",H42="Hủy",H42="Không đến"),"",IF(A42=TODAY(),"Hẹn hôm nay",IF(A42=TODAY()+1,IF(H42="Đã nhắc","Đã nhắc ✓","Nhắc hôm nay"),IF(A42&lt;TODAY(),"Cập nhật trạng thái","")))))</f>
        <v/>
      </c>
    </row>
    <row r="43">
      <c r="A43" s="13" t="n"/>
      <c r="B43" s="14" t="n"/>
      <c r="C43" s="15" t="n"/>
      <c r="D43" s="16" t="n"/>
      <c r="E43" s="15" t="n"/>
      <c r="F43" s="15" t="n"/>
      <c r="G43" s="17" t="n"/>
      <c r="H43" s="15" t="n"/>
      <c r="I43" s="18">
        <f>IF(A43="","",IF(OR(H43="Đã đến",H43="Hủy",H43="Không đến"),"",IF(A43=TODAY(),"Hẹn hôm nay",IF(A43=TODAY()+1,IF(H43="Đã nhắc","Đã nhắc ✓","Nhắc hôm nay"),IF(A43&lt;TODAY(),"Cập nhật trạng thái","")))))</f>
        <v/>
      </c>
    </row>
    <row r="44">
      <c r="A44" s="13" t="n"/>
      <c r="B44" s="14" t="n"/>
      <c r="C44" s="15" t="n"/>
      <c r="D44" s="16" t="n"/>
      <c r="E44" s="15" t="n"/>
      <c r="F44" s="15" t="n"/>
      <c r="G44" s="17" t="n"/>
      <c r="H44" s="15" t="n"/>
      <c r="I44" s="18">
        <f>IF(A44="","",IF(OR(H44="Đã đến",H44="Hủy",H44="Không đến"),"",IF(A44=TODAY(),"Hẹn hôm nay",IF(A44=TODAY()+1,IF(H44="Đã nhắc","Đã nhắc ✓","Nhắc hôm nay"),IF(A44&lt;TODAY(),"Cập nhật trạng thái","")))))</f>
        <v/>
      </c>
    </row>
    <row r="45">
      <c r="A45" s="13" t="n"/>
      <c r="B45" s="14" t="n"/>
      <c r="C45" s="15" t="n"/>
      <c r="D45" s="16" t="n"/>
      <c r="E45" s="15" t="n"/>
      <c r="F45" s="15" t="n"/>
      <c r="G45" s="17" t="n"/>
      <c r="H45" s="15" t="n"/>
      <c r="I45" s="18">
        <f>IF(A45="","",IF(OR(H45="Đã đến",H45="Hủy",H45="Không đến"),"",IF(A45=TODAY(),"Hẹn hôm nay",IF(A45=TODAY()+1,IF(H45="Đã nhắc","Đã nhắc ✓","Nhắc hôm nay"),IF(A45&lt;TODAY(),"Cập nhật trạng thái","")))))</f>
        <v/>
      </c>
    </row>
    <row r="46">
      <c r="A46" s="13" t="n"/>
      <c r="B46" s="14" t="n"/>
      <c r="C46" s="15" t="n"/>
      <c r="D46" s="16" t="n"/>
      <c r="E46" s="15" t="n"/>
      <c r="F46" s="15" t="n"/>
      <c r="G46" s="17" t="n"/>
      <c r="H46" s="15" t="n"/>
      <c r="I46" s="18">
        <f>IF(A46="","",IF(OR(H46="Đã đến",H46="Hủy",H46="Không đến"),"",IF(A46=TODAY(),"Hẹn hôm nay",IF(A46=TODAY()+1,IF(H46="Đã nhắc","Đã nhắc ✓","Nhắc hôm nay"),IF(A46&lt;TODAY(),"Cập nhật trạng thái","")))))</f>
        <v/>
      </c>
    </row>
    <row r="47">
      <c r="A47" s="13" t="n"/>
      <c r="B47" s="14" t="n"/>
      <c r="C47" s="15" t="n"/>
      <c r="D47" s="16" t="n"/>
      <c r="E47" s="15" t="n"/>
      <c r="F47" s="15" t="n"/>
      <c r="G47" s="17" t="n"/>
      <c r="H47" s="15" t="n"/>
      <c r="I47" s="18">
        <f>IF(A47="","",IF(OR(H47="Đã đến",H47="Hủy",H47="Không đến"),"",IF(A47=TODAY(),"Hẹn hôm nay",IF(A47=TODAY()+1,IF(H47="Đã nhắc","Đã nhắc ✓","Nhắc hôm nay"),IF(A47&lt;TODAY(),"Cập nhật trạng thái","")))))</f>
        <v/>
      </c>
    </row>
    <row r="48">
      <c r="A48" s="13" t="n"/>
      <c r="B48" s="14" t="n"/>
      <c r="C48" s="15" t="n"/>
      <c r="D48" s="16" t="n"/>
      <c r="E48" s="15" t="n"/>
      <c r="F48" s="15" t="n"/>
      <c r="G48" s="17" t="n"/>
      <c r="H48" s="15" t="n"/>
      <c r="I48" s="18">
        <f>IF(A48="","",IF(OR(H48="Đã đến",H48="Hủy",H48="Không đến"),"",IF(A48=TODAY(),"Hẹn hôm nay",IF(A48=TODAY()+1,IF(H48="Đã nhắc","Đã nhắc ✓","Nhắc hôm nay"),IF(A48&lt;TODAY(),"Cập nhật trạng thái","")))))</f>
        <v/>
      </c>
    </row>
    <row r="49">
      <c r="A49" s="13" t="n"/>
      <c r="B49" s="14" t="n"/>
      <c r="C49" s="15" t="n"/>
      <c r="D49" s="16" t="n"/>
      <c r="E49" s="15" t="n"/>
      <c r="F49" s="15" t="n"/>
      <c r="G49" s="17" t="n"/>
      <c r="H49" s="15" t="n"/>
      <c r="I49" s="18">
        <f>IF(A49="","",IF(OR(H49="Đã đến",H49="Hủy",H49="Không đến"),"",IF(A49=TODAY(),"Hẹn hôm nay",IF(A49=TODAY()+1,IF(H49="Đã nhắc","Đã nhắc ✓","Nhắc hôm nay"),IF(A49&lt;TODAY(),"Cập nhật trạng thái","")))))</f>
        <v/>
      </c>
    </row>
    <row r="50">
      <c r="A50" s="13" t="n"/>
      <c r="B50" s="14" t="n"/>
      <c r="C50" s="15" t="n"/>
      <c r="D50" s="16" t="n"/>
      <c r="E50" s="15" t="n"/>
      <c r="F50" s="15" t="n"/>
      <c r="G50" s="17" t="n"/>
      <c r="H50" s="15" t="n"/>
      <c r="I50" s="18">
        <f>IF(A50="","",IF(OR(H50="Đã đến",H50="Hủy",H50="Không đến"),"",IF(A50=TODAY(),"Hẹn hôm nay",IF(A50=TODAY()+1,IF(H50="Đã nhắc","Đã nhắc ✓","Nhắc hôm nay"),IF(A50&lt;TODAY(),"Cập nhật trạng thái","")))))</f>
        <v/>
      </c>
    </row>
    <row r="51">
      <c r="A51" s="13" t="n"/>
      <c r="B51" s="14" t="n"/>
      <c r="C51" s="15" t="n"/>
      <c r="D51" s="16" t="n"/>
      <c r="E51" s="15" t="n"/>
      <c r="F51" s="15" t="n"/>
      <c r="G51" s="17" t="n"/>
      <c r="H51" s="15" t="n"/>
      <c r="I51" s="18">
        <f>IF(A51="","",IF(OR(H51="Đã đến",H51="Hủy",H51="Không đến"),"",IF(A51=TODAY(),"Hẹn hôm nay",IF(A51=TODAY()+1,IF(H51="Đã nhắc","Đã nhắc ✓","Nhắc hôm nay"),IF(A51&lt;TODAY(),"Cập nhật trạng thái","")))))</f>
        <v/>
      </c>
    </row>
    <row r="52">
      <c r="A52" s="13" t="n"/>
      <c r="B52" s="14" t="n"/>
      <c r="C52" s="15" t="n"/>
      <c r="D52" s="16" t="n"/>
      <c r="E52" s="15" t="n"/>
      <c r="F52" s="15" t="n"/>
      <c r="G52" s="17" t="n"/>
      <c r="H52" s="15" t="n"/>
      <c r="I52" s="18">
        <f>IF(A52="","",IF(OR(H52="Đã đến",H52="Hủy",H52="Không đến"),"",IF(A52=TODAY(),"Hẹn hôm nay",IF(A52=TODAY()+1,IF(H52="Đã nhắc","Đã nhắc ✓","Nhắc hôm nay"),IF(A52&lt;TODAY(),"Cập nhật trạng thái","")))))</f>
        <v/>
      </c>
    </row>
    <row r="53">
      <c r="A53" s="13" t="n"/>
      <c r="B53" s="14" t="n"/>
      <c r="C53" s="15" t="n"/>
      <c r="D53" s="16" t="n"/>
      <c r="E53" s="15" t="n"/>
      <c r="F53" s="15" t="n"/>
      <c r="G53" s="17" t="n"/>
      <c r="H53" s="15" t="n"/>
      <c r="I53" s="18">
        <f>IF(A53="","",IF(OR(H53="Đã đến",H53="Hủy",H53="Không đến"),"",IF(A53=TODAY(),"Hẹn hôm nay",IF(A53=TODAY()+1,IF(H53="Đã nhắc","Đã nhắc ✓","Nhắc hôm nay"),IF(A53&lt;TODAY(),"Cập nhật trạng thái","")))))</f>
        <v/>
      </c>
    </row>
    <row r="54">
      <c r="A54" s="13" t="n"/>
      <c r="B54" s="14" t="n"/>
      <c r="C54" s="15" t="n"/>
      <c r="D54" s="16" t="n"/>
      <c r="E54" s="15" t="n"/>
      <c r="F54" s="15" t="n"/>
      <c r="G54" s="17" t="n"/>
      <c r="H54" s="15" t="n"/>
      <c r="I54" s="18">
        <f>IF(A54="","",IF(OR(H54="Đã đến",H54="Hủy",H54="Không đến"),"",IF(A54=TODAY(),"Hẹn hôm nay",IF(A54=TODAY()+1,IF(H54="Đã nhắc","Đã nhắc ✓","Nhắc hôm nay"),IF(A54&lt;TODAY(),"Cập nhật trạng thái","")))))</f>
        <v/>
      </c>
    </row>
    <row r="55">
      <c r="A55" s="13" t="n"/>
      <c r="B55" s="14" t="n"/>
      <c r="C55" s="15" t="n"/>
      <c r="D55" s="16" t="n"/>
      <c r="E55" s="15" t="n"/>
      <c r="F55" s="15" t="n"/>
      <c r="G55" s="17" t="n"/>
      <c r="H55" s="15" t="n"/>
      <c r="I55" s="18">
        <f>IF(A55="","",IF(OR(H55="Đã đến",H55="Hủy",H55="Không đến"),"",IF(A55=TODAY(),"Hẹn hôm nay",IF(A55=TODAY()+1,IF(H55="Đã nhắc","Đã nhắc ✓","Nhắc hôm nay"),IF(A55&lt;TODAY(),"Cập nhật trạng thái","")))))</f>
        <v/>
      </c>
    </row>
    <row r="56">
      <c r="A56" s="13" t="n"/>
      <c r="B56" s="14" t="n"/>
      <c r="C56" s="15" t="n"/>
      <c r="D56" s="16" t="n"/>
      <c r="E56" s="15" t="n"/>
      <c r="F56" s="15" t="n"/>
      <c r="G56" s="17" t="n"/>
      <c r="H56" s="15" t="n"/>
      <c r="I56" s="18">
        <f>IF(A56="","",IF(OR(H56="Đã đến",H56="Hủy",H56="Không đến"),"",IF(A56=TODAY(),"Hẹn hôm nay",IF(A56=TODAY()+1,IF(H56="Đã nhắc","Đã nhắc ✓","Nhắc hôm nay"),IF(A56&lt;TODAY(),"Cập nhật trạng thái","")))))</f>
        <v/>
      </c>
    </row>
    <row r="57">
      <c r="A57" s="13" t="n"/>
      <c r="B57" s="14" t="n"/>
      <c r="C57" s="15" t="n"/>
      <c r="D57" s="16" t="n"/>
      <c r="E57" s="15" t="n"/>
      <c r="F57" s="15" t="n"/>
      <c r="G57" s="17" t="n"/>
      <c r="H57" s="15" t="n"/>
      <c r="I57" s="18">
        <f>IF(A57="","",IF(OR(H57="Đã đến",H57="Hủy",H57="Không đến"),"",IF(A57=TODAY(),"Hẹn hôm nay",IF(A57=TODAY()+1,IF(H57="Đã nhắc","Đã nhắc ✓","Nhắc hôm nay"),IF(A57&lt;TODAY(),"Cập nhật trạng thái","")))))</f>
        <v/>
      </c>
    </row>
    <row r="58">
      <c r="A58" s="13" t="n"/>
      <c r="B58" s="14" t="n"/>
      <c r="C58" s="15" t="n"/>
      <c r="D58" s="16" t="n"/>
      <c r="E58" s="15" t="n"/>
      <c r="F58" s="15" t="n"/>
      <c r="G58" s="17" t="n"/>
      <c r="H58" s="15" t="n"/>
      <c r="I58" s="18">
        <f>IF(A58="","",IF(OR(H58="Đã đến",H58="Hủy",H58="Không đến"),"",IF(A58=TODAY(),"Hẹn hôm nay",IF(A58=TODAY()+1,IF(H58="Đã nhắc","Đã nhắc ✓","Nhắc hôm nay"),IF(A58&lt;TODAY(),"Cập nhật trạng thái","")))))</f>
        <v/>
      </c>
    </row>
    <row r="59">
      <c r="A59" s="13" t="n"/>
      <c r="B59" s="14" t="n"/>
      <c r="C59" s="15" t="n"/>
      <c r="D59" s="16" t="n"/>
      <c r="E59" s="15" t="n"/>
      <c r="F59" s="15" t="n"/>
      <c r="G59" s="17" t="n"/>
      <c r="H59" s="15" t="n"/>
      <c r="I59" s="18">
        <f>IF(A59="","",IF(OR(H59="Đã đến",H59="Hủy",H59="Không đến"),"",IF(A59=TODAY(),"Hẹn hôm nay",IF(A59=TODAY()+1,IF(H59="Đã nhắc","Đã nhắc ✓","Nhắc hôm nay"),IF(A59&lt;TODAY(),"Cập nhật trạng thái","")))))</f>
        <v/>
      </c>
    </row>
    <row r="60">
      <c r="A60" s="13" t="n"/>
      <c r="B60" s="14" t="n"/>
      <c r="C60" s="15" t="n"/>
      <c r="D60" s="16" t="n"/>
      <c r="E60" s="15" t="n"/>
      <c r="F60" s="15" t="n"/>
      <c r="G60" s="17" t="n"/>
      <c r="H60" s="15" t="n"/>
      <c r="I60" s="18">
        <f>IF(A60="","",IF(OR(H60="Đã đến",H60="Hủy",H60="Không đến"),"",IF(A60=TODAY(),"Hẹn hôm nay",IF(A60=TODAY()+1,IF(H60="Đã nhắc","Đã nhắc ✓","Nhắc hôm nay"),IF(A60&lt;TODAY(),"Cập nhật trạng thái","")))))</f>
        <v/>
      </c>
    </row>
    <row r="61">
      <c r="A61" s="13" t="n"/>
      <c r="B61" s="14" t="n"/>
      <c r="C61" s="15" t="n"/>
      <c r="D61" s="16" t="n"/>
      <c r="E61" s="15" t="n"/>
      <c r="F61" s="15" t="n"/>
      <c r="G61" s="17" t="n"/>
      <c r="H61" s="15" t="n"/>
      <c r="I61" s="18">
        <f>IF(A61="","",IF(OR(H61="Đã đến",H61="Hủy",H61="Không đến"),"",IF(A61=TODAY(),"Hẹn hôm nay",IF(A61=TODAY()+1,IF(H61="Đã nhắc","Đã nhắc ✓","Nhắc hôm nay"),IF(A61&lt;TODAY(),"Cập nhật trạng thái","")))))</f>
        <v/>
      </c>
    </row>
    <row r="62">
      <c r="A62" s="13" t="n"/>
      <c r="B62" s="14" t="n"/>
      <c r="C62" s="15" t="n"/>
      <c r="D62" s="16" t="n"/>
      <c r="E62" s="15" t="n"/>
      <c r="F62" s="15" t="n"/>
      <c r="G62" s="17" t="n"/>
      <c r="H62" s="15" t="n"/>
      <c r="I62" s="18">
        <f>IF(A62="","",IF(OR(H62="Đã đến",H62="Hủy",H62="Không đến"),"",IF(A62=TODAY(),"Hẹn hôm nay",IF(A62=TODAY()+1,IF(H62="Đã nhắc","Đã nhắc ✓","Nhắc hôm nay"),IF(A62&lt;TODAY(),"Cập nhật trạng thái","")))))</f>
        <v/>
      </c>
    </row>
    <row r="63">
      <c r="A63" s="13" t="n"/>
      <c r="B63" s="14" t="n"/>
      <c r="C63" s="15" t="n"/>
      <c r="D63" s="16" t="n"/>
      <c r="E63" s="15" t="n"/>
      <c r="F63" s="15" t="n"/>
      <c r="G63" s="17" t="n"/>
      <c r="H63" s="15" t="n"/>
      <c r="I63" s="18">
        <f>IF(A63="","",IF(OR(H63="Đã đến",H63="Hủy",H63="Không đến"),"",IF(A63=TODAY(),"Hẹn hôm nay",IF(A63=TODAY()+1,IF(H63="Đã nhắc","Đã nhắc ✓","Nhắc hôm nay"),IF(A63&lt;TODAY(),"Cập nhật trạng thái","")))))</f>
        <v/>
      </c>
    </row>
    <row r="64">
      <c r="A64" s="13" t="n"/>
      <c r="B64" s="14" t="n"/>
      <c r="C64" s="15" t="n"/>
      <c r="D64" s="16" t="n"/>
      <c r="E64" s="15" t="n"/>
      <c r="F64" s="15" t="n"/>
      <c r="G64" s="17" t="n"/>
      <c r="H64" s="15" t="n"/>
      <c r="I64" s="18">
        <f>IF(A64="","",IF(OR(H64="Đã đến",H64="Hủy",H64="Không đến"),"",IF(A64=TODAY(),"Hẹn hôm nay",IF(A64=TODAY()+1,IF(H64="Đã nhắc","Đã nhắc ✓","Nhắc hôm nay"),IF(A64&lt;TODAY(),"Cập nhật trạng thái","")))))</f>
        <v/>
      </c>
    </row>
    <row r="65">
      <c r="A65" s="13" t="n"/>
      <c r="B65" s="14" t="n"/>
      <c r="C65" s="15" t="n"/>
      <c r="D65" s="16" t="n"/>
      <c r="E65" s="15" t="n"/>
      <c r="F65" s="15" t="n"/>
      <c r="G65" s="17" t="n"/>
      <c r="H65" s="15" t="n"/>
      <c r="I65" s="18">
        <f>IF(A65="","",IF(OR(H65="Đã đến",H65="Hủy",H65="Không đến"),"",IF(A65=TODAY(),"Hẹn hôm nay",IF(A65=TODAY()+1,IF(H65="Đã nhắc","Đã nhắc ✓","Nhắc hôm nay"),IF(A65&lt;TODAY(),"Cập nhật trạng thái","")))))</f>
        <v/>
      </c>
    </row>
    <row r="66">
      <c r="A66" s="13" t="n"/>
      <c r="B66" s="14" t="n"/>
      <c r="C66" s="15" t="n"/>
      <c r="D66" s="16" t="n"/>
      <c r="E66" s="15" t="n"/>
      <c r="F66" s="15" t="n"/>
      <c r="G66" s="17" t="n"/>
      <c r="H66" s="15" t="n"/>
      <c r="I66" s="18">
        <f>IF(A66="","",IF(OR(H66="Đã đến",H66="Hủy",H66="Không đến"),"",IF(A66=TODAY(),"Hẹn hôm nay",IF(A66=TODAY()+1,IF(H66="Đã nhắc","Đã nhắc ✓","Nhắc hôm nay"),IF(A66&lt;TODAY(),"Cập nhật trạng thái","")))))</f>
        <v/>
      </c>
    </row>
    <row r="67">
      <c r="A67" s="13" t="n"/>
      <c r="B67" s="14" t="n"/>
      <c r="C67" s="15" t="n"/>
      <c r="D67" s="16" t="n"/>
      <c r="E67" s="15" t="n"/>
      <c r="F67" s="15" t="n"/>
      <c r="G67" s="17" t="n"/>
      <c r="H67" s="15" t="n"/>
      <c r="I67" s="18">
        <f>IF(A67="","",IF(OR(H67="Đã đến",H67="Hủy",H67="Không đến"),"",IF(A67=TODAY(),"Hẹn hôm nay",IF(A67=TODAY()+1,IF(H67="Đã nhắc","Đã nhắc ✓","Nhắc hôm nay"),IF(A67&lt;TODAY(),"Cập nhật trạng thái","")))))</f>
        <v/>
      </c>
    </row>
    <row r="68">
      <c r="A68" s="13" t="n"/>
      <c r="B68" s="14" t="n"/>
      <c r="C68" s="15" t="n"/>
      <c r="D68" s="16" t="n"/>
      <c r="E68" s="15" t="n"/>
      <c r="F68" s="15" t="n"/>
      <c r="G68" s="17" t="n"/>
      <c r="H68" s="15" t="n"/>
      <c r="I68" s="18">
        <f>IF(A68="","",IF(OR(H68="Đã đến",H68="Hủy",H68="Không đến"),"",IF(A68=TODAY(),"Hẹn hôm nay",IF(A68=TODAY()+1,IF(H68="Đã nhắc","Đã nhắc ✓","Nhắc hôm nay"),IF(A68&lt;TODAY(),"Cập nhật trạng thái","")))))</f>
        <v/>
      </c>
    </row>
    <row r="69">
      <c r="A69" s="13" t="n"/>
      <c r="B69" s="14" t="n"/>
      <c r="C69" s="15" t="n"/>
      <c r="D69" s="16" t="n"/>
      <c r="E69" s="15" t="n"/>
      <c r="F69" s="15" t="n"/>
      <c r="G69" s="17" t="n"/>
      <c r="H69" s="15" t="n"/>
      <c r="I69" s="18">
        <f>IF(A69="","",IF(OR(H69="Đã đến",H69="Hủy",H69="Không đến"),"",IF(A69=TODAY(),"Hẹn hôm nay",IF(A69=TODAY()+1,IF(H69="Đã nhắc","Đã nhắc ✓","Nhắc hôm nay"),IF(A69&lt;TODAY(),"Cập nhật trạng thái","")))))</f>
        <v/>
      </c>
    </row>
    <row r="70">
      <c r="A70" s="13" t="n"/>
      <c r="B70" s="14" t="n"/>
      <c r="C70" s="15" t="n"/>
      <c r="D70" s="16" t="n"/>
      <c r="E70" s="15" t="n"/>
      <c r="F70" s="15" t="n"/>
      <c r="G70" s="17" t="n"/>
      <c r="H70" s="15" t="n"/>
      <c r="I70" s="18">
        <f>IF(A70="","",IF(OR(H70="Đã đến",H70="Hủy",H70="Không đến"),"",IF(A70=TODAY(),"Hẹn hôm nay",IF(A70=TODAY()+1,IF(H70="Đã nhắc","Đã nhắc ✓","Nhắc hôm nay"),IF(A70&lt;TODAY(),"Cập nhật trạng thái","")))))</f>
        <v/>
      </c>
    </row>
    <row r="71">
      <c r="A71" s="13" t="n"/>
      <c r="B71" s="14" t="n"/>
      <c r="C71" s="15" t="n"/>
      <c r="D71" s="16" t="n"/>
      <c r="E71" s="15" t="n"/>
      <c r="F71" s="15" t="n"/>
      <c r="G71" s="17" t="n"/>
      <c r="H71" s="15" t="n"/>
      <c r="I71" s="18">
        <f>IF(A71="","",IF(OR(H71="Đã đến",H71="Hủy",H71="Không đến"),"",IF(A71=TODAY(),"Hẹn hôm nay",IF(A71=TODAY()+1,IF(H71="Đã nhắc","Đã nhắc ✓","Nhắc hôm nay"),IF(A71&lt;TODAY(),"Cập nhật trạng thái","")))))</f>
        <v/>
      </c>
    </row>
    <row r="72">
      <c r="A72" s="13" t="n"/>
      <c r="B72" s="14" t="n"/>
      <c r="C72" s="15" t="n"/>
      <c r="D72" s="16" t="n"/>
      <c r="E72" s="15" t="n"/>
      <c r="F72" s="15" t="n"/>
      <c r="G72" s="17" t="n"/>
      <c r="H72" s="15" t="n"/>
      <c r="I72" s="18">
        <f>IF(A72="","",IF(OR(H72="Đã đến",H72="Hủy",H72="Không đến"),"",IF(A72=TODAY(),"Hẹn hôm nay",IF(A72=TODAY()+1,IF(H72="Đã nhắc","Đã nhắc ✓","Nhắc hôm nay"),IF(A72&lt;TODAY(),"Cập nhật trạng thái","")))))</f>
        <v/>
      </c>
    </row>
    <row r="73">
      <c r="A73" s="13" t="n"/>
      <c r="B73" s="14" t="n"/>
      <c r="C73" s="15" t="n"/>
      <c r="D73" s="16" t="n"/>
      <c r="E73" s="15" t="n"/>
      <c r="F73" s="15" t="n"/>
      <c r="G73" s="17" t="n"/>
      <c r="H73" s="15" t="n"/>
      <c r="I73" s="18">
        <f>IF(A73="","",IF(OR(H73="Đã đến",H73="Hủy",H73="Không đến"),"",IF(A73=TODAY(),"Hẹn hôm nay",IF(A73=TODAY()+1,IF(H73="Đã nhắc","Đã nhắc ✓","Nhắc hôm nay"),IF(A73&lt;TODAY(),"Cập nhật trạng thái","")))))</f>
        <v/>
      </c>
    </row>
    <row r="74">
      <c r="A74" s="13" t="n"/>
      <c r="B74" s="14" t="n"/>
      <c r="C74" s="15" t="n"/>
      <c r="D74" s="16" t="n"/>
      <c r="E74" s="15" t="n"/>
      <c r="F74" s="15" t="n"/>
      <c r="G74" s="17" t="n"/>
      <c r="H74" s="15" t="n"/>
      <c r="I74" s="18">
        <f>IF(A74="","",IF(OR(H74="Đã đến",H74="Hủy",H74="Không đến"),"",IF(A74=TODAY(),"Hẹn hôm nay",IF(A74=TODAY()+1,IF(H74="Đã nhắc","Đã nhắc ✓","Nhắc hôm nay"),IF(A74&lt;TODAY(),"Cập nhật trạng thái","")))))</f>
        <v/>
      </c>
    </row>
    <row r="75">
      <c r="A75" s="13" t="n"/>
      <c r="B75" s="14" t="n"/>
      <c r="C75" s="15" t="n"/>
      <c r="D75" s="16" t="n"/>
      <c r="E75" s="15" t="n"/>
      <c r="F75" s="15" t="n"/>
      <c r="G75" s="17" t="n"/>
      <c r="H75" s="15" t="n"/>
      <c r="I75" s="18">
        <f>IF(A75="","",IF(OR(H75="Đã đến",H75="Hủy",H75="Không đến"),"",IF(A75=TODAY(),"Hẹn hôm nay",IF(A75=TODAY()+1,IF(H75="Đã nhắc","Đã nhắc ✓","Nhắc hôm nay"),IF(A75&lt;TODAY(),"Cập nhật trạng thái","")))))</f>
        <v/>
      </c>
    </row>
    <row r="76">
      <c r="A76" s="13" t="n"/>
      <c r="B76" s="14" t="n"/>
      <c r="C76" s="15" t="n"/>
      <c r="D76" s="16" t="n"/>
      <c r="E76" s="15" t="n"/>
      <c r="F76" s="15" t="n"/>
      <c r="G76" s="17" t="n"/>
      <c r="H76" s="15" t="n"/>
      <c r="I76" s="18">
        <f>IF(A76="","",IF(OR(H76="Đã đến",H76="Hủy",H76="Không đến"),"",IF(A76=TODAY(),"Hẹn hôm nay",IF(A76=TODAY()+1,IF(H76="Đã nhắc","Đã nhắc ✓","Nhắc hôm nay"),IF(A76&lt;TODAY(),"Cập nhật trạng thái","")))))</f>
        <v/>
      </c>
    </row>
    <row r="77">
      <c r="A77" s="13" t="n"/>
      <c r="B77" s="14" t="n"/>
      <c r="C77" s="15" t="n"/>
      <c r="D77" s="16" t="n"/>
      <c r="E77" s="15" t="n"/>
      <c r="F77" s="15" t="n"/>
      <c r="G77" s="17" t="n"/>
      <c r="H77" s="15" t="n"/>
      <c r="I77" s="18">
        <f>IF(A77="","",IF(OR(H77="Đã đến",H77="Hủy",H77="Không đến"),"",IF(A77=TODAY(),"Hẹn hôm nay",IF(A77=TODAY()+1,IF(H77="Đã nhắc","Đã nhắc ✓","Nhắc hôm nay"),IF(A77&lt;TODAY(),"Cập nhật trạng thái","")))))</f>
        <v/>
      </c>
    </row>
    <row r="78">
      <c r="A78" s="13" t="n"/>
      <c r="B78" s="14" t="n"/>
      <c r="C78" s="15" t="n"/>
      <c r="D78" s="16" t="n"/>
      <c r="E78" s="15" t="n"/>
      <c r="F78" s="15" t="n"/>
      <c r="G78" s="17" t="n"/>
      <c r="H78" s="15" t="n"/>
      <c r="I78" s="18">
        <f>IF(A78="","",IF(OR(H78="Đã đến",H78="Hủy",H78="Không đến"),"",IF(A78=TODAY(),"Hẹn hôm nay",IF(A78=TODAY()+1,IF(H78="Đã nhắc","Đã nhắc ✓","Nhắc hôm nay"),IF(A78&lt;TODAY(),"Cập nhật trạng thái","")))))</f>
        <v/>
      </c>
    </row>
    <row r="79">
      <c r="A79" s="13" t="n"/>
      <c r="B79" s="14" t="n"/>
      <c r="C79" s="15" t="n"/>
      <c r="D79" s="16" t="n"/>
      <c r="E79" s="15" t="n"/>
      <c r="F79" s="15" t="n"/>
      <c r="G79" s="17" t="n"/>
      <c r="H79" s="15" t="n"/>
      <c r="I79" s="18">
        <f>IF(A79="","",IF(OR(H79="Đã đến",H79="Hủy",H79="Không đến"),"",IF(A79=TODAY(),"Hẹn hôm nay",IF(A79=TODAY()+1,IF(H79="Đã nhắc","Đã nhắc ✓","Nhắc hôm nay"),IF(A79&lt;TODAY(),"Cập nhật trạng thái","")))))</f>
        <v/>
      </c>
    </row>
    <row r="80">
      <c r="A80" s="13" t="n"/>
      <c r="B80" s="14" t="n"/>
      <c r="C80" s="15" t="n"/>
      <c r="D80" s="16" t="n"/>
      <c r="E80" s="15" t="n"/>
      <c r="F80" s="15" t="n"/>
      <c r="G80" s="17" t="n"/>
      <c r="H80" s="15" t="n"/>
      <c r="I80" s="18">
        <f>IF(A80="","",IF(OR(H80="Đã đến",H80="Hủy",H80="Không đến"),"",IF(A80=TODAY(),"Hẹn hôm nay",IF(A80=TODAY()+1,IF(H80="Đã nhắc","Đã nhắc ✓","Nhắc hôm nay"),IF(A80&lt;TODAY(),"Cập nhật trạng thái","")))))</f>
        <v/>
      </c>
    </row>
    <row r="81">
      <c r="A81" s="13" t="n"/>
      <c r="B81" s="14" t="n"/>
      <c r="C81" s="15" t="n"/>
      <c r="D81" s="16" t="n"/>
      <c r="E81" s="15" t="n"/>
      <c r="F81" s="15" t="n"/>
      <c r="G81" s="17" t="n"/>
      <c r="H81" s="15" t="n"/>
      <c r="I81" s="18">
        <f>IF(A81="","",IF(OR(H81="Đã đến",H81="Hủy",H81="Không đến"),"",IF(A81=TODAY(),"Hẹn hôm nay",IF(A81=TODAY()+1,IF(H81="Đã nhắc","Đã nhắc ✓","Nhắc hôm nay"),IF(A81&lt;TODAY(),"Cập nhật trạng thái","")))))</f>
        <v/>
      </c>
    </row>
    <row r="82">
      <c r="A82" s="13" t="n"/>
      <c r="B82" s="14" t="n"/>
      <c r="C82" s="15" t="n"/>
      <c r="D82" s="16" t="n"/>
      <c r="E82" s="15" t="n"/>
      <c r="F82" s="15" t="n"/>
      <c r="G82" s="17" t="n"/>
      <c r="H82" s="15" t="n"/>
      <c r="I82" s="18">
        <f>IF(A82="","",IF(OR(H82="Đã đến",H82="Hủy",H82="Không đến"),"",IF(A82=TODAY(),"Hẹn hôm nay",IF(A82=TODAY()+1,IF(H82="Đã nhắc","Đã nhắc ✓","Nhắc hôm nay"),IF(A82&lt;TODAY(),"Cập nhật trạng thái","")))))</f>
        <v/>
      </c>
    </row>
    <row r="83">
      <c r="A83" s="13" t="n"/>
      <c r="B83" s="14" t="n"/>
      <c r="C83" s="15" t="n"/>
      <c r="D83" s="16" t="n"/>
      <c r="E83" s="15" t="n"/>
      <c r="F83" s="15" t="n"/>
      <c r="G83" s="17" t="n"/>
      <c r="H83" s="15" t="n"/>
      <c r="I83" s="18">
        <f>IF(A83="","",IF(OR(H83="Đã đến",H83="Hủy",H83="Không đến"),"",IF(A83=TODAY(),"Hẹn hôm nay",IF(A83=TODAY()+1,IF(H83="Đã nhắc","Đã nhắc ✓","Nhắc hôm nay"),IF(A83&lt;TODAY(),"Cập nhật trạng thái","")))))</f>
        <v/>
      </c>
    </row>
    <row r="84">
      <c r="A84" s="13" t="n"/>
      <c r="B84" s="14" t="n"/>
      <c r="C84" s="15" t="n"/>
      <c r="D84" s="16" t="n"/>
      <c r="E84" s="15" t="n"/>
      <c r="F84" s="15" t="n"/>
      <c r="G84" s="17" t="n"/>
      <c r="H84" s="15" t="n"/>
      <c r="I84" s="18">
        <f>IF(A84="","",IF(OR(H84="Đã đến",H84="Hủy",H84="Không đến"),"",IF(A84=TODAY(),"Hẹn hôm nay",IF(A84=TODAY()+1,IF(H84="Đã nhắc","Đã nhắc ✓","Nhắc hôm nay"),IF(A84&lt;TODAY(),"Cập nhật trạng thái","")))))</f>
        <v/>
      </c>
    </row>
    <row r="85">
      <c r="A85" s="13" t="n"/>
      <c r="B85" s="14" t="n"/>
      <c r="C85" s="15" t="n"/>
      <c r="D85" s="16" t="n"/>
      <c r="E85" s="15" t="n"/>
      <c r="F85" s="15" t="n"/>
      <c r="G85" s="17" t="n"/>
      <c r="H85" s="15" t="n"/>
      <c r="I85" s="18">
        <f>IF(A85="","",IF(OR(H85="Đã đến",H85="Hủy",H85="Không đến"),"",IF(A85=TODAY(),"Hẹn hôm nay",IF(A85=TODAY()+1,IF(H85="Đã nhắc","Đã nhắc ✓","Nhắc hôm nay"),IF(A85&lt;TODAY(),"Cập nhật trạng thái","")))))</f>
        <v/>
      </c>
    </row>
    <row r="86">
      <c r="A86" s="13" t="n"/>
      <c r="B86" s="14" t="n"/>
      <c r="C86" s="15" t="n"/>
      <c r="D86" s="16" t="n"/>
      <c r="E86" s="15" t="n"/>
      <c r="F86" s="15" t="n"/>
      <c r="G86" s="17" t="n"/>
      <c r="H86" s="15" t="n"/>
      <c r="I86" s="18">
        <f>IF(A86="","",IF(OR(H86="Đã đến",H86="Hủy",H86="Không đến"),"",IF(A86=TODAY(),"Hẹn hôm nay",IF(A86=TODAY()+1,IF(H86="Đã nhắc","Đã nhắc ✓","Nhắc hôm nay"),IF(A86&lt;TODAY(),"Cập nhật trạng thái","")))))</f>
        <v/>
      </c>
    </row>
    <row r="87">
      <c r="A87" s="13" t="n"/>
      <c r="B87" s="14" t="n"/>
      <c r="C87" s="15" t="n"/>
      <c r="D87" s="16" t="n"/>
      <c r="E87" s="15" t="n"/>
      <c r="F87" s="15" t="n"/>
      <c r="G87" s="17" t="n"/>
      <c r="H87" s="15" t="n"/>
      <c r="I87" s="18">
        <f>IF(A87="","",IF(OR(H87="Đã đến",H87="Hủy",H87="Không đến"),"",IF(A87=TODAY(),"Hẹn hôm nay",IF(A87=TODAY()+1,IF(H87="Đã nhắc","Đã nhắc ✓","Nhắc hôm nay"),IF(A87&lt;TODAY(),"Cập nhật trạng thái","")))))</f>
        <v/>
      </c>
    </row>
    <row r="88">
      <c r="A88" s="13" t="n"/>
      <c r="B88" s="14" t="n"/>
      <c r="C88" s="15" t="n"/>
      <c r="D88" s="16" t="n"/>
      <c r="E88" s="15" t="n"/>
      <c r="F88" s="15" t="n"/>
      <c r="G88" s="17" t="n"/>
      <c r="H88" s="15" t="n"/>
      <c r="I88" s="18">
        <f>IF(A88="","",IF(OR(H88="Đã đến",H88="Hủy",H88="Không đến"),"",IF(A88=TODAY(),"Hẹn hôm nay",IF(A88=TODAY()+1,IF(H88="Đã nhắc","Đã nhắc ✓","Nhắc hôm nay"),IF(A88&lt;TODAY(),"Cập nhật trạng thái","")))))</f>
        <v/>
      </c>
    </row>
    <row r="89">
      <c r="A89" s="13" t="n"/>
      <c r="B89" s="14" t="n"/>
      <c r="C89" s="15" t="n"/>
      <c r="D89" s="16" t="n"/>
      <c r="E89" s="15" t="n"/>
      <c r="F89" s="15" t="n"/>
      <c r="G89" s="17" t="n"/>
      <c r="H89" s="15" t="n"/>
      <c r="I89" s="18">
        <f>IF(A89="","",IF(OR(H89="Đã đến",H89="Hủy",H89="Không đến"),"",IF(A89=TODAY(),"Hẹn hôm nay",IF(A89=TODAY()+1,IF(H89="Đã nhắc","Đã nhắc ✓","Nhắc hôm nay"),IF(A89&lt;TODAY(),"Cập nhật trạng thái","")))))</f>
        <v/>
      </c>
    </row>
    <row r="90">
      <c r="A90" s="13" t="n"/>
      <c r="B90" s="14" t="n"/>
      <c r="C90" s="15" t="n"/>
      <c r="D90" s="16" t="n"/>
      <c r="E90" s="15" t="n"/>
      <c r="F90" s="15" t="n"/>
      <c r="G90" s="17" t="n"/>
      <c r="H90" s="15" t="n"/>
      <c r="I90" s="18">
        <f>IF(A90="","",IF(OR(H90="Đã đến",H90="Hủy",H90="Không đến"),"",IF(A90=TODAY(),"Hẹn hôm nay",IF(A90=TODAY()+1,IF(H90="Đã nhắc","Đã nhắc ✓","Nhắc hôm nay"),IF(A90&lt;TODAY(),"Cập nhật trạng thái","")))))</f>
        <v/>
      </c>
    </row>
    <row r="91">
      <c r="A91" s="13" t="n"/>
      <c r="B91" s="14" t="n"/>
      <c r="C91" s="15" t="n"/>
      <c r="D91" s="16" t="n"/>
      <c r="E91" s="15" t="n"/>
      <c r="F91" s="15" t="n"/>
      <c r="G91" s="17" t="n"/>
      <c r="H91" s="15" t="n"/>
      <c r="I91" s="18">
        <f>IF(A91="","",IF(OR(H91="Đã đến",H91="Hủy",H91="Không đến"),"",IF(A91=TODAY(),"Hẹn hôm nay",IF(A91=TODAY()+1,IF(H91="Đã nhắc","Đã nhắc ✓","Nhắc hôm nay"),IF(A91&lt;TODAY(),"Cập nhật trạng thái","")))))</f>
        <v/>
      </c>
    </row>
    <row r="92">
      <c r="A92" s="13" t="n"/>
      <c r="B92" s="14" t="n"/>
      <c r="C92" s="15" t="n"/>
      <c r="D92" s="16" t="n"/>
      <c r="E92" s="15" t="n"/>
      <c r="F92" s="15" t="n"/>
      <c r="G92" s="17" t="n"/>
      <c r="H92" s="15" t="n"/>
      <c r="I92" s="18">
        <f>IF(A92="","",IF(OR(H92="Đã đến",H92="Hủy",H92="Không đến"),"",IF(A92=TODAY(),"Hẹn hôm nay",IF(A92=TODAY()+1,IF(H92="Đã nhắc","Đã nhắc ✓","Nhắc hôm nay"),IF(A92&lt;TODAY(),"Cập nhật trạng thái","")))))</f>
        <v/>
      </c>
    </row>
    <row r="93">
      <c r="A93" s="13" t="n"/>
      <c r="B93" s="14" t="n"/>
      <c r="C93" s="15" t="n"/>
      <c r="D93" s="16" t="n"/>
      <c r="E93" s="15" t="n"/>
      <c r="F93" s="15" t="n"/>
      <c r="G93" s="17" t="n"/>
      <c r="H93" s="15" t="n"/>
      <c r="I93" s="18">
        <f>IF(A93="","",IF(OR(H93="Đã đến",H93="Hủy",H93="Không đến"),"",IF(A93=TODAY(),"Hẹn hôm nay",IF(A93=TODAY()+1,IF(H93="Đã nhắc","Đã nhắc ✓","Nhắc hôm nay"),IF(A93&lt;TODAY(),"Cập nhật trạng thái","")))))</f>
        <v/>
      </c>
    </row>
    <row r="94">
      <c r="A94" s="13" t="n"/>
      <c r="B94" s="14" t="n"/>
      <c r="C94" s="15" t="n"/>
      <c r="D94" s="16" t="n"/>
      <c r="E94" s="15" t="n"/>
      <c r="F94" s="15" t="n"/>
      <c r="G94" s="17" t="n"/>
      <c r="H94" s="15" t="n"/>
      <c r="I94" s="18">
        <f>IF(A94="","",IF(OR(H94="Đã đến",H94="Hủy",H94="Không đến"),"",IF(A94=TODAY(),"Hẹn hôm nay",IF(A94=TODAY()+1,IF(H94="Đã nhắc","Đã nhắc ✓","Nhắc hôm nay"),IF(A94&lt;TODAY(),"Cập nhật trạng thái","")))))</f>
        <v/>
      </c>
    </row>
    <row r="95">
      <c r="A95" s="13" t="n"/>
      <c r="B95" s="14" t="n"/>
      <c r="C95" s="15" t="n"/>
      <c r="D95" s="16" t="n"/>
      <c r="E95" s="15" t="n"/>
      <c r="F95" s="15" t="n"/>
      <c r="G95" s="17" t="n"/>
      <c r="H95" s="15" t="n"/>
      <c r="I95" s="18">
        <f>IF(A95="","",IF(OR(H95="Đã đến",H95="Hủy",H95="Không đến"),"",IF(A95=TODAY(),"Hẹn hôm nay",IF(A95=TODAY()+1,IF(H95="Đã nhắc","Đã nhắc ✓","Nhắc hôm nay"),IF(A95&lt;TODAY(),"Cập nhật trạng thái","")))))</f>
        <v/>
      </c>
    </row>
    <row r="96">
      <c r="A96" s="13" t="n"/>
      <c r="B96" s="14" t="n"/>
      <c r="C96" s="15" t="n"/>
      <c r="D96" s="16" t="n"/>
      <c r="E96" s="15" t="n"/>
      <c r="F96" s="15" t="n"/>
      <c r="G96" s="17" t="n"/>
      <c r="H96" s="15" t="n"/>
      <c r="I96" s="18">
        <f>IF(A96="","",IF(OR(H96="Đã đến",H96="Hủy",H96="Không đến"),"",IF(A96=TODAY(),"Hẹn hôm nay",IF(A96=TODAY()+1,IF(H96="Đã nhắc","Đã nhắc ✓","Nhắc hôm nay"),IF(A96&lt;TODAY(),"Cập nhật trạng thái","")))))</f>
        <v/>
      </c>
    </row>
    <row r="97">
      <c r="A97" s="13" t="n"/>
      <c r="B97" s="14" t="n"/>
      <c r="C97" s="15" t="n"/>
      <c r="D97" s="16" t="n"/>
      <c r="E97" s="15" t="n"/>
      <c r="F97" s="15" t="n"/>
      <c r="G97" s="17" t="n"/>
      <c r="H97" s="15" t="n"/>
      <c r="I97" s="18">
        <f>IF(A97="","",IF(OR(H97="Đã đến",H97="Hủy",H97="Không đến"),"",IF(A97=TODAY(),"Hẹn hôm nay",IF(A97=TODAY()+1,IF(H97="Đã nhắc","Đã nhắc ✓","Nhắc hôm nay"),IF(A97&lt;TODAY(),"Cập nhật trạng thái","")))))</f>
        <v/>
      </c>
    </row>
    <row r="98">
      <c r="A98" s="13" t="n"/>
      <c r="B98" s="14" t="n"/>
      <c r="C98" s="15" t="n"/>
      <c r="D98" s="16" t="n"/>
      <c r="E98" s="15" t="n"/>
      <c r="F98" s="15" t="n"/>
      <c r="G98" s="17" t="n"/>
      <c r="H98" s="15" t="n"/>
      <c r="I98" s="18">
        <f>IF(A98="","",IF(OR(H98="Đã đến",H98="Hủy",H98="Không đến"),"",IF(A98=TODAY(),"Hẹn hôm nay",IF(A98=TODAY()+1,IF(H98="Đã nhắc","Đã nhắc ✓","Nhắc hôm nay"),IF(A98&lt;TODAY(),"Cập nhật trạng thái","")))))</f>
        <v/>
      </c>
    </row>
    <row r="99">
      <c r="A99" s="13" t="n"/>
      <c r="B99" s="14" t="n"/>
      <c r="C99" s="15" t="n"/>
      <c r="D99" s="16" t="n"/>
      <c r="E99" s="15" t="n"/>
      <c r="F99" s="15" t="n"/>
      <c r="G99" s="17" t="n"/>
      <c r="H99" s="15" t="n"/>
      <c r="I99" s="18">
        <f>IF(A99="","",IF(OR(H99="Đã đến",H99="Hủy",H99="Không đến"),"",IF(A99=TODAY(),"Hẹn hôm nay",IF(A99=TODAY()+1,IF(H99="Đã nhắc","Đã nhắc ✓","Nhắc hôm nay"),IF(A99&lt;TODAY(),"Cập nhật trạng thái","")))))</f>
        <v/>
      </c>
    </row>
    <row r="100">
      <c r="A100" s="13" t="n"/>
      <c r="B100" s="14" t="n"/>
      <c r="C100" s="15" t="n"/>
      <c r="D100" s="16" t="n"/>
      <c r="E100" s="15" t="n"/>
      <c r="F100" s="15" t="n"/>
      <c r="G100" s="17" t="n"/>
      <c r="H100" s="15" t="n"/>
      <c r="I100" s="18">
        <f>IF(A100="","",IF(OR(H100="Đã đến",H100="Hủy",H100="Không đến"),"",IF(A100=TODAY(),"Hẹn hôm nay",IF(A100=TODAY()+1,IF(H100="Đã nhắc","Đã nhắc ✓","Nhắc hôm nay"),IF(A100&lt;TODAY(),"Cập nhật trạng thái","")))))</f>
        <v/>
      </c>
    </row>
    <row r="101">
      <c r="A101" s="13" t="n"/>
      <c r="B101" s="14" t="n"/>
      <c r="C101" s="15" t="n"/>
      <c r="D101" s="16" t="n"/>
      <c r="E101" s="15" t="n"/>
      <c r="F101" s="15" t="n"/>
      <c r="G101" s="17" t="n"/>
      <c r="H101" s="15" t="n"/>
      <c r="I101" s="18">
        <f>IF(A101="","",IF(OR(H101="Đã đến",H101="Hủy",H101="Không đến"),"",IF(A101=TODAY(),"Hẹn hôm nay",IF(A101=TODAY()+1,IF(H101="Đã nhắc","Đã nhắc ✓","Nhắc hôm nay"),IF(A101&lt;TODAY(),"Cập nhật trạng thái","")))))</f>
        <v/>
      </c>
    </row>
    <row r="102">
      <c r="A102" s="13" t="n"/>
      <c r="B102" s="14" t="n"/>
      <c r="C102" s="15" t="n"/>
      <c r="D102" s="16" t="n"/>
      <c r="E102" s="15" t="n"/>
      <c r="F102" s="15" t="n"/>
      <c r="G102" s="17" t="n"/>
      <c r="H102" s="15" t="n"/>
      <c r="I102" s="18">
        <f>IF(A102="","",IF(OR(H102="Đã đến",H102="Hủy",H102="Không đến"),"",IF(A102=TODAY(),"Hẹn hôm nay",IF(A102=TODAY()+1,IF(H102="Đã nhắc","Đã nhắc ✓","Nhắc hôm nay"),IF(A102&lt;TODAY(),"Cập nhật trạng thái","")))))</f>
        <v/>
      </c>
    </row>
    <row r="103">
      <c r="A103" s="13" t="n"/>
      <c r="B103" s="14" t="n"/>
      <c r="C103" s="15" t="n"/>
      <c r="D103" s="16" t="n"/>
      <c r="E103" s="15" t="n"/>
      <c r="F103" s="15" t="n"/>
      <c r="G103" s="17" t="n"/>
      <c r="H103" s="15" t="n"/>
      <c r="I103" s="18">
        <f>IF(A103="","",IF(OR(H103="Đã đến",H103="Hủy",H103="Không đến"),"",IF(A103=TODAY(),"Hẹn hôm nay",IF(A103=TODAY()+1,IF(H103="Đã nhắc","Đã nhắc ✓","Nhắc hôm nay"),IF(A103&lt;TODAY(),"Cập nhật trạng thái","")))))</f>
        <v/>
      </c>
    </row>
    <row r="104">
      <c r="A104" s="13" t="n"/>
      <c r="B104" s="14" t="n"/>
      <c r="C104" s="15" t="n"/>
      <c r="D104" s="16" t="n"/>
      <c r="E104" s="15" t="n"/>
      <c r="F104" s="15" t="n"/>
      <c r="G104" s="17" t="n"/>
      <c r="H104" s="15" t="n"/>
      <c r="I104" s="18">
        <f>IF(A104="","",IF(OR(H104="Đã đến",H104="Hủy",H104="Không đến"),"",IF(A104=TODAY(),"Hẹn hôm nay",IF(A104=TODAY()+1,IF(H104="Đã nhắc","Đã nhắc ✓","Nhắc hôm nay"),IF(A104&lt;TODAY(),"Cập nhật trạng thái","")))))</f>
        <v/>
      </c>
    </row>
    <row r="105">
      <c r="A105" s="13" t="n"/>
      <c r="B105" s="14" t="n"/>
      <c r="C105" s="15" t="n"/>
      <c r="D105" s="16" t="n"/>
      <c r="E105" s="15" t="n"/>
      <c r="F105" s="15" t="n"/>
      <c r="G105" s="17" t="n"/>
      <c r="H105" s="15" t="n"/>
      <c r="I105" s="18">
        <f>IF(A105="","",IF(OR(H105="Đã đến",H105="Hủy",H105="Không đến"),"",IF(A105=TODAY(),"Hẹn hôm nay",IF(A105=TODAY()+1,IF(H105="Đã nhắc","Đã nhắc ✓","Nhắc hôm nay"),IF(A105&lt;TODAY(),"Cập nhật trạng thái","")))))</f>
        <v/>
      </c>
    </row>
    <row r="106">
      <c r="A106" s="13" t="n"/>
      <c r="B106" s="14" t="n"/>
      <c r="C106" s="15" t="n"/>
      <c r="D106" s="16" t="n"/>
      <c r="E106" s="15" t="n"/>
      <c r="F106" s="15" t="n"/>
      <c r="G106" s="17" t="n"/>
      <c r="H106" s="15" t="n"/>
      <c r="I106" s="18">
        <f>IF(A106="","",IF(OR(H106="Đã đến",H106="Hủy",H106="Không đến"),"",IF(A106=TODAY(),"Hẹn hôm nay",IF(A106=TODAY()+1,IF(H106="Đã nhắc","Đã nhắc ✓","Nhắc hôm nay"),IF(A106&lt;TODAY(),"Cập nhật trạng thái","")))))</f>
        <v/>
      </c>
    </row>
    <row r="107">
      <c r="A107" s="13" t="n"/>
      <c r="B107" s="14" t="n"/>
      <c r="C107" s="15" t="n"/>
      <c r="D107" s="16" t="n"/>
      <c r="E107" s="15" t="n"/>
      <c r="F107" s="15" t="n"/>
      <c r="G107" s="17" t="n"/>
      <c r="H107" s="15" t="n"/>
      <c r="I107" s="18">
        <f>IF(A107="","",IF(OR(H107="Đã đến",H107="Hủy",H107="Không đến"),"",IF(A107=TODAY(),"Hẹn hôm nay",IF(A107=TODAY()+1,IF(H107="Đã nhắc","Đã nhắc ✓","Nhắc hôm nay"),IF(A107&lt;TODAY(),"Cập nhật trạng thái","")))))</f>
        <v/>
      </c>
    </row>
    <row r="108">
      <c r="A108" s="13" t="n"/>
      <c r="B108" s="14" t="n"/>
      <c r="C108" s="15" t="n"/>
      <c r="D108" s="16" t="n"/>
      <c r="E108" s="15" t="n"/>
      <c r="F108" s="15" t="n"/>
      <c r="G108" s="17" t="n"/>
      <c r="H108" s="15" t="n"/>
      <c r="I108" s="18">
        <f>IF(A108="","",IF(OR(H108="Đã đến",H108="Hủy",H108="Không đến"),"",IF(A108=TODAY(),"Hẹn hôm nay",IF(A108=TODAY()+1,IF(H108="Đã nhắc","Đã nhắc ✓","Nhắc hôm nay"),IF(A108&lt;TODAY(),"Cập nhật trạng thái","")))))</f>
        <v/>
      </c>
    </row>
    <row r="109">
      <c r="A109" s="13" t="n"/>
      <c r="B109" s="14" t="n"/>
      <c r="C109" s="15" t="n"/>
      <c r="D109" s="16" t="n"/>
      <c r="E109" s="15" t="n"/>
      <c r="F109" s="15" t="n"/>
      <c r="G109" s="17" t="n"/>
      <c r="H109" s="15" t="n"/>
      <c r="I109" s="18">
        <f>IF(A109="","",IF(OR(H109="Đã đến",H109="Hủy",H109="Không đến"),"",IF(A109=TODAY(),"Hẹn hôm nay",IF(A109=TODAY()+1,IF(H109="Đã nhắc","Đã nhắc ✓","Nhắc hôm nay"),IF(A109&lt;TODAY(),"Cập nhật trạng thái","")))))</f>
        <v/>
      </c>
    </row>
    <row r="110">
      <c r="A110" s="13" t="n"/>
      <c r="B110" s="14" t="n"/>
      <c r="C110" s="15" t="n"/>
      <c r="D110" s="16" t="n"/>
      <c r="E110" s="15" t="n"/>
      <c r="F110" s="15" t="n"/>
      <c r="G110" s="17" t="n"/>
      <c r="H110" s="15" t="n"/>
      <c r="I110" s="18">
        <f>IF(A110="","",IF(OR(H110="Đã đến",H110="Hủy",H110="Không đến"),"",IF(A110=TODAY(),"Hẹn hôm nay",IF(A110=TODAY()+1,IF(H110="Đã nhắc","Đã nhắc ✓","Nhắc hôm nay"),IF(A110&lt;TODAY(),"Cập nhật trạng thái","")))))</f>
        <v/>
      </c>
    </row>
    <row r="111">
      <c r="A111" s="13" t="n"/>
      <c r="B111" s="14" t="n"/>
      <c r="C111" s="15" t="n"/>
      <c r="D111" s="16" t="n"/>
      <c r="E111" s="15" t="n"/>
      <c r="F111" s="15" t="n"/>
      <c r="G111" s="17" t="n"/>
      <c r="H111" s="15" t="n"/>
      <c r="I111" s="18">
        <f>IF(A111="","",IF(OR(H111="Đã đến",H111="Hủy",H111="Không đến"),"",IF(A111=TODAY(),"Hẹn hôm nay",IF(A111=TODAY()+1,IF(H111="Đã nhắc","Đã nhắc ✓","Nhắc hôm nay"),IF(A111&lt;TODAY(),"Cập nhật trạng thái","")))))</f>
        <v/>
      </c>
    </row>
    <row r="112">
      <c r="A112" s="13" t="n"/>
      <c r="B112" s="14" t="n"/>
      <c r="C112" s="15" t="n"/>
      <c r="D112" s="16" t="n"/>
      <c r="E112" s="15" t="n"/>
      <c r="F112" s="15" t="n"/>
      <c r="G112" s="17" t="n"/>
      <c r="H112" s="15" t="n"/>
      <c r="I112" s="18">
        <f>IF(A112="","",IF(OR(H112="Đã đến",H112="Hủy",H112="Không đến"),"",IF(A112=TODAY(),"Hẹn hôm nay",IF(A112=TODAY()+1,IF(H112="Đã nhắc","Đã nhắc ✓","Nhắc hôm nay"),IF(A112&lt;TODAY(),"Cập nhật trạng thái","")))))</f>
        <v/>
      </c>
    </row>
    <row r="113">
      <c r="A113" s="13" t="n"/>
      <c r="B113" s="14" t="n"/>
      <c r="C113" s="15" t="n"/>
      <c r="D113" s="16" t="n"/>
      <c r="E113" s="15" t="n"/>
      <c r="F113" s="15" t="n"/>
      <c r="G113" s="17" t="n"/>
      <c r="H113" s="15" t="n"/>
      <c r="I113" s="18">
        <f>IF(A113="","",IF(OR(H113="Đã đến",H113="Hủy",H113="Không đến"),"",IF(A113=TODAY(),"Hẹn hôm nay",IF(A113=TODAY()+1,IF(H113="Đã nhắc","Đã nhắc ✓","Nhắc hôm nay"),IF(A113&lt;TODAY(),"Cập nhật trạng thái","")))))</f>
        <v/>
      </c>
    </row>
    <row r="114">
      <c r="A114" s="13" t="n"/>
      <c r="B114" s="14" t="n"/>
      <c r="C114" s="15" t="n"/>
      <c r="D114" s="16" t="n"/>
      <c r="E114" s="15" t="n"/>
      <c r="F114" s="15" t="n"/>
      <c r="G114" s="17" t="n"/>
      <c r="H114" s="15" t="n"/>
      <c r="I114" s="18">
        <f>IF(A114="","",IF(OR(H114="Đã đến",H114="Hủy",H114="Không đến"),"",IF(A114=TODAY(),"Hẹn hôm nay",IF(A114=TODAY()+1,IF(H114="Đã nhắc","Đã nhắc ✓","Nhắc hôm nay"),IF(A114&lt;TODAY(),"Cập nhật trạng thái","")))))</f>
        <v/>
      </c>
    </row>
    <row r="115">
      <c r="A115" s="13" t="n"/>
      <c r="B115" s="14" t="n"/>
      <c r="C115" s="15" t="n"/>
      <c r="D115" s="16" t="n"/>
      <c r="E115" s="15" t="n"/>
      <c r="F115" s="15" t="n"/>
      <c r="G115" s="17" t="n"/>
      <c r="H115" s="15" t="n"/>
      <c r="I115" s="18">
        <f>IF(A115="","",IF(OR(H115="Đã đến",H115="Hủy",H115="Không đến"),"",IF(A115=TODAY(),"Hẹn hôm nay",IF(A115=TODAY()+1,IF(H115="Đã nhắc","Đã nhắc ✓","Nhắc hôm nay"),IF(A115&lt;TODAY(),"Cập nhật trạng thái","")))))</f>
        <v/>
      </c>
    </row>
    <row r="116">
      <c r="A116" s="13" t="n"/>
      <c r="B116" s="14" t="n"/>
      <c r="C116" s="15" t="n"/>
      <c r="D116" s="16" t="n"/>
      <c r="E116" s="15" t="n"/>
      <c r="F116" s="15" t="n"/>
      <c r="G116" s="17" t="n"/>
      <c r="H116" s="15" t="n"/>
      <c r="I116" s="18">
        <f>IF(A116="","",IF(OR(H116="Đã đến",H116="Hủy",H116="Không đến"),"",IF(A116=TODAY(),"Hẹn hôm nay",IF(A116=TODAY()+1,IF(H116="Đã nhắc","Đã nhắc ✓","Nhắc hôm nay"),IF(A116&lt;TODAY(),"Cập nhật trạng thái","")))))</f>
        <v/>
      </c>
    </row>
    <row r="117">
      <c r="A117" s="13" t="n"/>
      <c r="B117" s="14" t="n"/>
      <c r="C117" s="15" t="n"/>
      <c r="D117" s="16" t="n"/>
      <c r="E117" s="15" t="n"/>
      <c r="F117" s="15" t="n"/>
      <c r="G117" s="17" t="n"/>
      <c r="H117" s="15" t="n"/>
      <c r="I117" s="18">
        <f>IF(A117="","",IF(OR(H117="Đã đến",H117="Hủy",H117="Không đến"),"",IF(A117=TODAY(),"Hẹn hôm nay",IF(A117=TODAY()+1,IF(H117="Đã nhắc","Đã nhắc ✓","Nhắc hôm nay"),IF(A117&lt;TODAY(),"Cập nhật trạng thái","")))))</f>
        <v/>
      </c>
    </row>
    <row r="118">
      <c r="A118" s="13" t="n"/>
      <c r="B118" s="14" t="n"/>
      <c r="C118" s="15" t="n"/>
      <c r="D118" s="16" t="n"/>
      <c r="E118" s="15" t="n"/>
      <c r="F118" s="15" t="n"/>
      <c r="G118" s="17" t="n"/>
      <c r="H118" s="15" t="n"/>
      <c r="I118" s="18">
        <f>IF(A118="","",IF(OR(H118="Đã đến",H118="Hủy",H118="Không đến"),"",IF(A118=TODAY(),"Hẹn hôm nay",IF(A118=TODAY()+1,IF(H118="Đã nhắc","Đã nhắc ✓","Nhắc hôm nay"),IF(A118&lt;TODAY(),"Cập nhật trạng thái","")))))</f>
        <v/>
      </c>
    </row>
    <row r="119">
      <c r="A119" s="13" t="n"/>
      <c r="B119" s="14" t="n"/>
      <c r="C119" s="15" t="n"/>
      <c r="D119" s="16" t="n"/>
      <c r="E119" s="15" t="n"/>
      <c r="F119" s="15" t="n"/>
      <c r="G119" s="17" t="n"/>
      <c r="H119" s="15" t="n"/>
      <c r="I119" s="18">
        <f>IF(A119="","",IF(OR(H119="Đã đến",H119="Hủy",H119="Không đến"),"",IF(A119=TODAY(),"Hẹn hôm nay",IF(A119=TODAY()+1,IF(H119="Đã nhắc","Đã nhắc ✓","Nhắc hôm nay"),IF(A119&lt;TODAY(),"Cập nhật trạng thái","")))))</f>
        <v/>
      </c>
    </row>
    <row r="120">
      <c r="A120" s="13" t="n"/>
      <c r="B120" s="14" t="n"/>
      <c r="C120" s="15" t="n"/>
      <c r="D120" s="16" t="n"/>
      <c r="E120" s="15" t="n"/>
      <c r="F120" s="15" t="n"/>
      <c r="G120" s="17" t="n"/>
      <c r="H120" s="15" t="n"/>
      <c r="I120" s="18">
        <f>IF(A120="","",IF(OR(H120="Đã đến",H120="Hủy",H120="Không đến"),"",IF(A120=TODAY(),"Hẹn hôm nay",IF(A120=TODAY()+1,IF(H120="Đã nhắc","Đã nhắc ✓","Nhắc hôm nay"),IF(A120&lt;TODAY(),"Cập nhật trạng thái","")))))</f>
        <v/>
      </c>
    </row>
    <row r="121">
      <c r="A121" s="13" t="n"/>
      <c r="B121" s="14" t="n"/>
      <c r="C121" s="15" t="n"/>
      <c r="D121" s="16" t="n"/>
      <c r="E121" s="15" t="n"/>
      <c r="F121" s="15" t="n"/>
      <c r="G121" s="17" t="n"/>
      <c r="H121" s="15" t="n"/>
      <c r="I121" s="18">
        <f>IF(A121="","",IF(OR(H121="Đã đến",H121="Hủy",H121="Không đến"),"",IF(A121=TODAY(),"Hẹn hôm nay",IF(A121=TODAY()+1,IF(H121="Đã nhắc","Đã nhắc ✓","Nhắc hôm nay"),IF(A121&lt;TODAY(),"Cập nhật trạng thái","")))))</f>
        <v/>
      </c>
    </row>
    <row r="122">
      <c r="A122" s="13" t="n"/>
      <c r="B122" s="14" t="n"/>
      <c r="C122" s="15" t="n"/>
      <c r="D122" s="16" t="n"/>
      <c r="E122" s="15" t="n"/>
      <c r="F122" s="15" t="n"/>
      <c r="G122" s="17" t="n"/>
      <c r="H122" s="15" t="n"/>
      <c r="I122" s="18">
        <f>IF(A122="","",IF(OR(H122="Đã đến",H122="Hủy",H122="Không đến"),"",IF(A122=TODAY(),"Hẹn hôm nay",IF(A122=TODAY()+1,IF(H122="Đã nhắc","Đã nhắc ✓","Nhắc hôm nay"),IF(A122&lt;TODAY(),"Cập nhật trạng thái","")))))</f>
        <v/>
      </c>
    </row>
    <row r="123">
      <c r="A123" s="13" t="n"/>
      <c r="B123" s="14" t="n"/>
      <c r="C123" s="15" t="n"/>
      <c r="D123" s="16" t="n"/>
      <c r="E123" s="15" t="n"/>
      <c r="F123" s="15" t="n"/>
      <c r="G123" s="17" t="n"/>
      <c r="H123" s="15" t="n"/>
      <c r="I123" s="18">
        <f>IF(A123="","",IF(OR(H123="Đã đến",H123="Hủy",H123="Không đến"),"",IF(A123=TODAY(),"Hẹn hôm nay",IF(A123=TODAY()+1,IF(H123="Đã nhắc","Đã nhắc ✓","Nhắc hôm nay"),IF(A123&lt;TODAY(),"Cập nhật trạng thái","")))))</f>
        <v/>
      </c>
    </row>
    <row r="124">
      <c r="A124" s="13" t="n"/>
      <c r="B124" s="14" t="n"/>
      <c r="C124" s="15" t="n"/>
      <c r="D124" s="16" t="n"/>
      <c r="E124" s="15" t="n"/>
      <c r="F124" s="15" t="n"/>
      <c r="G124" s="17" t="n"/>
      <c r="H124" s="15" t="n"/>
      <c r="I124" s="18">
        <f>IF(A124="","",IF(OR(H124="Đã đến",H124="Hủy",H124="Không đến"),"",IF(A124=TODAY(),"Hẹn hôm nay",IF(A124=TODAY()+1,IF(H124="Đã nhắc","Đã nhắc ✓","Nhắc hôm nay"),IF(A124&lt;TODAY(),"Cập nhật trạng thái","")))))</f>
        <v/>
      </c>
    </row>
    <row r="125">
      <c r="A125" s="13" t="n"/>
      <c r="B125" s="14" t="n"/>
      <c r="C125" s="15" t="n"/>
      <c r="D125" s="16" t="n"/>
      <c r="E125" s="15" t="n"/>
      <c r="F125" s="15" t="n"/>
      <c r="G125" s="17" t="n"/>
      <c r="H125" s="15" t="n"/>
      <c r="I125" s="18">
        <f>IF(A125="","",IF(OR(H125="Đã đến",H125="Hủy",H125="Không đến"),"",IF(A125=TODAY(),"Hẹn hôm nay",IF(A125=TODAY()+1,IF(H125="Đã nhắc","Đã nhắc ✓","Nhắc hôm nay"),IF(A125&lt;TODAY(),"Cập nhật trạng thái","")))))</f>
        <v/>
      </c>
    </row>
    <row r="126">
      <c r="A126" s="13" t="n"/>
      <c r="B126" s="14" t="n"/>
      <c r="C126" s="15" t="n"/>
      <c r="D126" s="16" t="n"/>
      <c r="E126" s="15" t="n"/>
      <c r="F126" s="15" t="n"/>
      <c r="G126" s="17" t="n"/>
      <c r="H126" s="15" t="n"/>
      <c r="I126" s="18">
        <f>IF(A126="","",IF(OR(H126="Đã đến",H126="Hủy",H126="Không đến"),"",IF(A126=TODAY(),"Hẹn hôm nay",IF(A126=TODAY()+1,IF(H126="Đã nhắc","Đã nhắc ✓","Nhắc hôm nay"),IF(A126&lt;TODAY(),"Cập nhật trạng thái","")))))</f>
        <v/>
      </c>
    </row>
    <row r="127">
      <c r="A127" s="13" t="n"/>
      <c r="B127" s="14" t="n"/>
      <c r="C127" s="15" t="n"/>
      <c r="D127" s="16" t="n"/>
      <c r="E127" s="15" t="n"/>
      <c r="F127" s="15" t="n"/>
      <c r="G127" s="17" t="n"/>
      <c r="H127" s="15" t="n"/>
      <c r="I127" s="18">
        <f>IF(A127="","",IF(OR(H127="Đã đến",H127="Hủy",H127="Không đến"),"",IF(A127=TODAY(),"Hẹn hôm nay",IF(A127=TODAY()+1,IF(H127="Đã nhắc","Đã nhắc ✓","Nhắc hôm nay"),IF(A127&lt;TODAY(),"Cập nhật trạng thái","")))))</f>
        <v/>
      </c>
    </row>
    <row r="128">
      <c r="A128" s="13" t="n"/>
      <c r="B128" s="14" t="n"/>
      <c r="C128" s="15" t="n"/>
      <c r="D128" s="16" t="n"/>
      <c r="E128" s="15" t="n"/>
      <c r="F128" s="15" t="n"/>
      <c r="G128" s="17" t="n"/>
      <c r="H128" s="15" t="n"/>
      <c r="I128" s="18">
        <f>IF(A128="","",IF(OR(H128="Đã đến",H128="Hủy",H128="Không đến"),"",IF(A128=TODAY(),"Hẹn hôm nay",IF(A128=TODAY()+1,IF(H128="Đã nhắc","Đã nhắc ✓","Nhắc hôm nay"),IF(A128&lt;TODAY(),"Cập nhật trạng thái","")))))</f>
        <v/>
      </c>
    </row>
    <row r="129">
      <c r="A129" s="13" t="n"/>
      <c r="B129" s="14" t="n"/>
      <c r="C129" s="15" t="n"/>
      <c r="D129" s="16" t="n"/>
      <c r="E129" s="15" t="n"/>
      <c r="F129" s="15" t="n"/>
      <c r="G129" s="17" t="n"/>
      <c r="H129" s="15" t="n"/>
      <c r="I129" s="18">
        <f>IF(A129="","",IF(OR(H129="Đã đến",H129="Hủy",H129="Không đến"),"",IF(A129=TODAY(),"Hẹn hôm nay",IF(A129=TODAY()+1,IF(H129="Đã nhắc","Đã nhắc ✓","Nhắc hôm nay"),IF(A129&lt;TODAY(),"Cập nhật trạng thái","")))))</f>
        <v/>
      </c>
    </row>
    <row r="130">
      <c r="A130" s="13" t="n"/>
      <c r="B130" s="14" t="n"/>
      <c r="C130" s="15" t="n"/>
      <c r="D130" s="16" t="n"/>
      <c r="E130" s="15" t="n"/>
      <c r="F130" s="15" t="n"/>
      <c r="G130" s="17" t="n"/>
      <c r="H130" s="15" t="n"/>
      <c r="I130" s="18">
        <f>IF(A130="","",IF(OR(H130="Đã đến",H130="Hủy",H130="Không đến"),"",IF(A130=TODAY(),"Hẹn hôm nay",IF(A130=TODAY()+1,IF(H130="Đã nhắc","Đã nhắc ✓","Nhắc hôm nay"),IF(A130&lt;TODAY(),"Cập nhật trạng thái","")))))</f>
        <v/>
      </c>
    </row>
    <row r="131">
      <c r="A131" s="13" t="n"/>
      <c r="B131" s="14" t="n"/>
      <c r="C131" s="15" t="n"/>
      <c r="D131" s="16" t="n"/>
      <c r="E131" s="15" t="n"/>
      <c r="F131" s="15" t="n"/>
      <c r="G131" s="17" t="n"/>
      <c r="H131" s="15" t="n"/>
      <c r="I131" s="18">
        <f>IF(A131="","",IF(OR(H131="Đã đến",H131="Hủy",H131="Không đến"),"",IF(A131=TODAY(),"Hẹn hôm nay",IF(A131=TODAY()+1,IF(H131="Đã nhắc","Đã nhắc ✓","Nhắc hôm nay"),IF(A131&lt;TODAY(),"Cập nhật trạng thái","")))))</f>
        <v/>
      </c>
    </row>
    <row r="132">
      <c r="A132" s="13" t="n"/>
      <c r="B132" s="14" t="n"/>
      <c r="C132" s="15" t="n"/>
      <c r="D132" s="16" t="n"/>
      <c r="E132" s="15" t="n"/>
      <c r="F132" s="15" t="n"/>
      <c r="G132" s="17" t="n"/>
      <c r="H132" s="15" t="n"/>
      <c r="I132" s="18">
        <f>IF(A132="","",IF(OR(H132="Đã đến",H132="Hủy",H132="Không đến"),"",IF(A132=TODAY(),"Hẹn hôm nay",IF(A132=TODAY()+1,IF(H132="Đã nhắc","Đã nhắc ✓","Nhắc hôm nay"),IF(A132&lt;TODAY(),"Cập nhật trạng thái","")))))</f>
        <v/>
      </c>
    </row>
    <row r="133">
      <c r="A133" s="13" t="n"/>
      <c r="B133" s="14" t="n"/>
      <c r="C133" s="15" t="n"/>
      <c r="D133" s="16" t="n"/>
      <c r="E133" s="15" t="n"/>
      <c r="F133" s="15" t="n"/>
      <c r="G133" s="17" t="n"/>
      <c r="H133" s="15" t="n"/>
      <c r="I133" s="18">
        <f>IF(A133="","",IF(OR(H133="Đã đến",H133="Hủy",H133="Không đến"),"",IF(A133=TODAY(),"Hẹn hôm nay",IF(A133=TODAY()+1,IF(H133="Đã nhắc","Đã nhắc ✓","Nhắc hôm nay"),IF(A133&lt;TODAY(),"Cập nhật trạng thái","")))))</f>
        <v/>
      </c>
    </row>
    <row r="134">
      <c r="A134" s="13" t="n"/>
      <c r="B134" s="14" t="n"/>
      <c r="C134" s="15" t="n"/>
      <c r="D134" s="16" t="n"/>
      <c r="E134" s="15" t="n"/>
      <c r="F134" s="15" t="n"/>
      <c r="G134" s="17" t="n"/>
      <c r="H134" s="15" t="n"/>
      <c r="I134" s="18">
        <f>IF(A134="","",IF(OR(H134="Đã đến",H134="Hủy",H134="Không đến"),"",IF(A134=TODAY(),"Hẹn hôm nay",IF(A134=TODAY()+1,IF(H134="Đã nhắc","Đã nhắc ✓","Nhắc hôm nay"),IF(A134&lt;TODAY(),"Cập nhật trạng thái","")))))</f>
        <v/>
      </c>
    </row>
    <row r="135">
      <c r="A135" s="13" t="n"/>
      <c r="B135" s="14" t="n"/>
      <c r="C135" s="15" t="n"/>
      <c r="D135" s="16" t="n"/>
      <c r="E135" s="15" t="n"/>
      <c r="F135" s="15" t="n"/>
      <c r="G135" s="17" t="n"/>
      <c r="H135" s="15" t="n"/>
      <c r="I135" s="18">
        <f>IF(A135="","",IF(OR(H135="Đã đến",H135="Hủy",H135="Không đến"),"",IF(A135=TODAY(),"Hẹn hôm nay",IF(A135=TODAY()+1,IF(H135="Đã nhắc","Đã nhắc ✓","Nhắc hôm nay"),IF(A135&lt;TODAY(),"Cập nhật trạng thái","")))))</f>
        <v/>
      </c>
    </row>
    <row r="136">
      <c r="A136" s="13" t="n"/>
      <c r="B136" s="14" t="n"/>
      <c r="C136" s="15" t="n"/>
      <c r="D136" s="16" t="n"/>
      <c r="E136" s="15" t="n"/>
      <c r="F136" s="15" t="n"/>
      <c r="G136" s="17" t="n"/>
      <c r="H136" s="15" t="n"/>
      <c r="I136" s="18">
        <f>IF(A136="","",IF(OR(H136="Đã đến",H136="Hủy",H136="Không đến"),"",IF(A136=TODAY(),"Hẹn hôm nay",IF(A136=TODAY()+1,IF(H136="Đã nhắc","Đã nhắc ✓","Nhắc hôm nay"),IF(A136&lt;TODAY(),"Cập nhật trạng thái","")))))</f>
        <v/>
      </c>
    </row>
    <row r="137">
      <c r="A137" s="13" t="n"/>
      <c r="B137" s="14" t="n"/>
      <c r="C137" s="15" t="n"/>
      <c r="D137" s="16" t="n"/>
      <c r="E137" s="15" t="n"/>
      <c r="F137" s="15" t="n"/>
      <c r="G137" s="17" t="n"/>
      <c r="H137" s="15" t="n"/>
      <c r="I137" s="18">
        <f>IF(A137="","",IF(OR(H137="Đã đến",H137="Hủy",H137="Không đến"),"",IF(A137=TODAY(),"Hẹn hôm nay",IF(A137=TODAY()+1,IF(H137="Đã nhắc","Đã nhắc ✓","Nhắc hôm nay"),IF(A137&lt;TODAY(),"Cập nhật trạng thái","")))))</f>
        <v/>
      </c>
    </row>
    <row r="138">
      <c r="A138" s="13" t="n"/>
      <c r="B138" s="14" t="n"/>
      <c r="C138" s="15" t="n"/>
      <c r="D138" s="16" t="n"/>
      <c r="E138" s="15" t="n"/>
      <c r="F138" s="15" t="n"/>
      <c r="G138" s="17" t="n"/>
      <c r="H138" s="15" t="n"/>
      <c r="I138" s="18">
        <f>IF(A138="","",IF(OR(H138="Đã đến",H138="Hủy",H138="Không đến"),"",IF(A138=TODAY(),"Hẹn hôm nay",IF(A138=TODAY()+1,IF(H138="Đã nhắc","Đã nhắc ✓","Nhắc hôm nay"),IF(A138&lt;TODAY(),"Cập nhật trạng thái","")))))</f>
        <v/>
      </c>
    </row>
    <row r="139">
      <c r="A139" s="13" t="n"/>
      <c r="B139" s="14" t="n"/>
      <c r="C139" s="15" t="n"/>
      <c r="D139" s="16" t="n"/>
      <c r="E139" s="15" t="n"/>
      <c r="F139" s="15" t="n"/>
      <c r="G139" s="17" t="n"/>
      <c r="H139" s="15" t="n"/>
      <c r="I139" s="18">
        <f>IF(A139="","",IF(OR(H139="Đã đến",H139="Hủy",H139="Không đến"),"",IF(A139=TODAY(),"Hẹn hôm nay",IF(A139=TODAY()+1,IF(H139="Đã nhắc","Đã nhắc ✓","Nhắc hôm nay"),IF(A139&lt;TODAY(),"Cập nhật trạng thái","")))))</f>
        <v/>
      </c>
    </row>
    <row r="140">
      <c r="A140" s="13" t="n"/>
      <c r="B140" s="14" t="n"/>
      <c r="C140" s="15" t="n"/>
      <c r="D140" s="16" t="n"/>
      <c r="E140" s="15" t="n"/>
      <c r="F140" s="15" t="n"/>
      <c r="G140" s="17" t="n"/>
      <c r="H140" s="15" t="n"/>
      <c r="I140" s="18">
        <f>IF(A140="","",IF(OR(H140="Đã đến",H140="Hủy",H140="Không đến"),"",IF(A140=TODAY(),"Hẹn hôm nay",IF(A140=TODAY()+1,IF(H140="Đã nhắc","Đã nhắc ✓","Nhắc hôm nay"),IF(A140&lt;TODAY(),"Cập nhật trạng thái","")))))</f>
        <v/>
      </c>
    </row>
    <row r="141">
      <c r="A141" s="13" t="n"/>
      <c r="B141" s="14" t="n"/>
      <c r="C141" s="15" t="n"/>
      <c r="D141" s="16" t="n"/>
      <c r="E141" s="15" t="n"/>
      <c r="F141" s="15" t="n"/>
      <c r="G141" s="17" t="n"/>
      <c r="H141" s="15" t="n"/>
      <c r="I141" s="18">
        <f>IF(A141="","",IF(OR(H141="Đã đến",H141="Hủy",H141="Không đến"),"",IF(A141=TODAY(),"Hẹn hôm nay",IF(A141=TODAY()+1,IF(H141="Đã nhắc","Đã nhắc ✓","Nhắc hôm nay"),IF(A141&lt;TODAY(),"Cập nhật trạng thái","")))))</f>
        <v/>
      </c>
    </row>
    <row r="142">
      <c r="A142" s="13" t="n"/>
      <c r="B142" s="14" t="n"/>
      <c r="C142" s="15" t="n"/>
      <c r="D142" s="16" t="n"/>
      <c r="E142" s="15" t="n"/>
      <c r="F142" s="15" t="n"/>
      <c r="G142" s="17" t="n"/>
      <c r="H142" s="15" t="n"/>
      <c r="I142" s="18">
        <f>IF(A142="","",IF(OR(H142="Đã đến",H142="Hủy",H142="Không đến"),"",IF(A142=TODAY(),"Hẹn hôm nay",IF(A142=TODAY()+1,IF(H142="Đã nhắc","Đã nhắc ✓","Nhắc hôm nay"),IF(A142&lt;TODAY(),"Cập nhật trạng thái","")))))</f>
        <v/>
      </c>
    </row>
    <row r="143">
      <c r="A143" s="13" t="n"/>
      <c r="B143" s="14" t="n"/>
      <c r="C143" s="15" t="n"/>
      <c r="D143" s="16" t="n"/>
      <c r="E143" s="15" t="n"/>
      <c r="F143" s="15" t="n"/>
      <c r="G143" s="17" t="n"/>
      <c r="H143" s="15" t="n"/>
      <c r="I143" s="18">
        <f>IF(A143="","",IF(OR(H143="Đã đến",H143="Hủy",H143="Không đến"),"",IF(A143=TODAY(),"Hẹn hôm nay",IF(A143=TODAY()+1,IF(H143="Đã nhắc","Đã nhắc ✓","Nhắc hôm nay"),IF(A143&lt;TODAY(),"Cập nhật trạng thái","")))))</f>
        <v/>
      </c>
    </row>
    <row r="144">
      <c r="A144" s="13" t="n"/>
      <c r="B144" s="14" t="n"/>
      <c r="C144" s="15" t="n"/>
      <c r="D144" s="16" t="n"/>
      <c r="E144" s="15" t="n"/>
      <c r="F144" s="15" t="n"/>
      <c r="G144" s="17" t="n"/>
      <c r="H144" s="15" t="n"/>
      <c r="I144" s="18">
        <f>IF(A144="","",IF(OR(H144="Đã đến",H144="Hủy",H144="Không đến"),"",IF(A144=TODAY(),"Hẹn hôm nay",IF(A144=TODAY()+1,IF(H144="Đã nhắc","Đã nhắc ✓","Nhắc hôm nay"),IF(A144&lt;TODAY(),"Cập nhật trạng thái","")))))</f>
        <v/>
      </c>
    </row>
    <row r="145">
      <c r="A145" s="13" t="n"/>
      <c r="B145" s="14" t="n"/>
      <c r="C145" s="15" t="n"/>
      <c r="D145" s="16" t="n"/>
      <c r="E145" s="15" t="n"/>
      <c r="F145" s="15" t="n"/>
      <c r="G145" s="17" t="n"/>
      <c r="H145" s="15" t="n"/>
      <c r="I145" s="18">
        <f>IF(A145="","",IF(OR(H145="Đã đến",H145="Hủy",H145="Không đến"),"",IF(A145=TODAY(),"Hẹn hôm nay",IF(A145=TODAY()+1,IF(H145="Đã nhắc","Đã nhắc ✓","Nhắc hôm nay"),IF(A145&lt;TODAY(),"Cập nhật trạng thái","")))))</f>
        <v/>
      </c>
    </row>
    <row r="146">
      <c r="A146" s="13" t="n"/>
      <c r="B146" s="14" t="n"/>
      <c r="C146" s="15" t="n"/>
      <c r="D146" s="16" t="n"/>
      <c r="E146" s="15" t="n"/>
      <c r="F146" s="15" t="n"/>
      <c r="G146" s="17" t="n"/>
      <c r="H146" s="15" t="n"/>
      <c r="I146" s="18">
        <f>IF(A146="","",IF(OR(H146="Đã đến",H146="Hủy",H146="Không đến"),"",IF(A146=TODAY(),"Hẹn hôm nay",IF(A146=TODAY()+1,IF(H146="Đã nhắc","Đã nhắc ✓","Nhắc hôm nay"),IF(A146&lt;TODAY(),"Cập nhật trạng thái","")))))</f>
        <v/>
      </c>
    </row>
    <row r="147">
      <c r="A147" s="13" t="n"/>
      <c r="B147" s="14" t="n"/>
      <c r="C147" s="15" t="n"/>
      <c r="D147" s="16" t="n"/>
      <c r="E147" s="15" t="n"/>
      <c r="F147" s="15" t="n"/>
      <c r="G147" s="17" t="n"/>
      <c r="H147" s="15" t="n"/>
      <c r="I147" s="18">
        <f>IF(A147="","",IF(OR(H147="Đã đến",H147="Hủy",H147="Không đến"),"",IF(A147=TODAY(),"Hẹn hôm nay",IF(A147=TODAY()+1,IF(H147="Đã nhắc","Đã nhắc ✓","Nhắc hôm nay"),IF(A147&lt;TODAY(),"Cập nhật trạng thái","")))))</f>
        <v/>
      </c>
    </row>
    <row r="148">
      <c r="A148" s="13" t="n"/>
      <c r="B148" s="14" t="n"/>
      <c r="C148" s="15" t="n"/>
      <c r="D148" s="16" t="n"/>
      <c r="E148" s="15" t="n"/>
      <c r="F148" s="15" t="n"/>
      <c r="G148" s="17" t="n"/>
      <c r="H148" s="15" t="n"/>
      <c r="I148" s="18">
        <f>IF(A148="","",IF(OR(H148="Đã đến",H148="Hủy",H148="Không đến"),"",IF(A148=TODAY(),"Hẹn hôm nay",IF(A148=TODAY()+1,IF(H148="Đã nhắc","Đã nhắc ✓","Nhắc hôm nay"),IF(A148&lt;TODAY(),"Cập nhật trạng thái","")))))</f>
        <v/>
      </c>
    </row>
    <row r="149">
      <c r="A149" s="13" t="n"/>
      <c r="B149" s="14" t="n"/>
      <c r="C149" s="15" t="n"/>
      <c r="D149" s="16" t="n"/>
      <c r="E149" s="15" t="n"/>
      <c r="F149" s="15" t="n"/>
      <c r="G149" s="17" t="n"/>
      <c r="H149" s="15" t="n"/>
      <c r="I149" s="18">
        <f>IF(A149="","",IF(OR(H149="Đã đến",H149="Hủy",H149="Không đến"),"",IF(A149=TODAY(),"Hẹn hôm nay",IF(A149=TODAY()+1,IF(H149="Đã nhắc","Đã nhắc ✓","Nhắc hôm nay"),IF(A149&lt;TODAY(),"Cập nhật trạng thái","")))))</f>
        <v/>
      </c>
    </row>
    <row r="150">
      <c r="A150" s="13" t="n"/>
      <c r="B150" s="14" t="n"/>
      <c r="C150" s="15" t="n"/>
      <c r="D150" s="16" t="n"/>
      <c r="E150" s="15" t="n"/>
      <c r="F150" s="15" t="n"/>
      <c r="G150" s="17" t="n"/>
      <c r="H150" s="15" t="n"/>
      <c r="I150" s="18">
        <f>IF(A150="","",IF(OR(H150="Đã đến",H150="Hủy",H150="Không đến"),"",IF(A150=TODAY(),"Hẹn hôm nay",IF(A150=TODAY()+1,IF(H150="Đã nhắc","Đã nhắc ✓","Nhắc hôm nay"),IF(A150&lt;TODAY(),"Cập nhật trạng thái","")))))</f>
        <v/>
      </c>
    </row>
    <row r="151">
      <c r="A151" s="13" t="n"/>
      <c r="B151" s="14" t="n"/>
      <c r="C151" s="15" t="n"/>
      <c r="D151" s="16" t="n"/>
      <c r="E151" s="15" t="n"/>
      <c r="F151" s="15" t="n"/>
      <c r="G151" s="17" t="n"/>
      <c r="H151" s="15" t="n"/>
      <c r="I151" s="18">
        <f>IF(A151="","",IF(OR(H151="Đã đến",H151="Hủy",H151="Không đến"),"",IF(A151=TODAY(),"Hẹn hôm nay",IF(A151=TODAY()+1,IF(H151="Đã nhắc","Đã nhắc ✓","Nhắc hôm nay"),IF(A151&lt;TODAY(),"Cập nhật trạng thái","")))))</f>
        <v/>
      </c>
    </row>
    <row r="152">
      <c r="A152" s="13" t="n"/>
      <c r="B152" s="14" t="n"/>
      <c r="C152" s="15" t="n"/>
      <c r="D152" s="16" t="n"/>
      <c r="E152" s="15" t="n"/>
      <c r="F152" s="15" t="n"/>
      <c r="G152" s="17" t="n"/>
      <c r="H152" s="15" t="n"/>
      <c r="I152" s="18">
        <f>IF(A152="","",IF(OR(H152="Đã đến",H152="Hủy",H152="Không đến"),"",IF(A152=TODAY(),"Hẹn hôm nay",IF(A152=TODAY()+1,IF(H152="Đã nhắc","Đã nhắc ✓","Nhắc hôm nay"),IF(A152&lt;TODAY(),"Cập nhật trạng thái","")))))</f>
        <v/>
      </c>
    </row>
    <row r="153">
      <c r="A153" s="13" t="n"/>
      <c r="B153" s="14" t="n"/>
      <c r="C153" s="15" t="n"/>
      <c r="D153" s="16" t="n"/>
      <c r="E153" s="15" t="n"/>
      <c r="F153" s="15" t="n"/>
      <c r="G153" s="17" t="n"/>
      <c r="H153" s="15" t="n"/>
      <c r="I153" s="18">
        <f>IF(A153="","",IF(OR(H153="Đã đến",H153="Hủy",H153="Không đến"),"",IF(A153=TODAY(),"Hẹn hôm nay",IF(A153=TODAY()+1,IF(H153="Đã nhắc","Đã nhắc ✓","Nhắc hôm nay"),IF(A153&lt;TODAY(),"Cập nhật trạng thái","")))))</f>
        <v/>
      </c>
    </row>
    <row r="154">
      <c r="A154" s="13" t="n"/>
      <c r="B154" s="14" t="n"/>
      <c r="C154" s="15" t="n"/>
      <c r="D154" s="16" t="n"/>
      <c r="E154" s="15" t="n"/>
      <c r="F154" s="15" t="n"/>
      <c r="G154" s="17" t="n"/>
      <c r="H154" s="15" t="n"/>
      <c r="I154" s="18">
        <f>IF(A154="","",IF(OR(H154="Đã đến",H154="Hủy",H154="Không đến"),"",IF(A154=TODAY(),"Hẹn hôm nay",IF(A154=TODAY()+1,IF(H154="Đã nhắc","Đã nhắc ✓","Nhắc hôm nay"),IF(A154&lt;TODAY(),"Cập nhật trạng thái","")))))</f>
        <v/>
      </c>
    </row>
    <row r="155">
      <c r="A155" s="13" t="n"/>
      <c r="B155" s="14" t="n"/>
      <c r="C155" s="15" t="n"/>
      <c r="D155" s="16" t="n"/>
      <c r="E155" s="15" t="n"/>
      <c r="F155" s="15" t="n"/>
      <c r="G155" s="17" t="n"/>
      <c r="H155" s="15" t="n"/>
      <c r="I155" s="18">
        <f>IF(A155="","",IF(OR(H155="Đã đến",H155="Hủy",H155="Không đến"),"",IF(A155=TODAY(),"Hẹn hôm nay",IF(A155=TODAY()+1,IF(H155="Đã nhắc","Đã nhắc ✓","Nhắc hôm nay"),IF(A155&lt;TODAY(),"Cập nhật trạng thái","")))))</f>
        <v/>
      </c>
    </row>
    <row r="156">
      <c r="A156" s="13" t="n"/>
      <c r="B156" s="14" t="n"/>
      <c r="C156" s="15" t="n"/>
      <c r="D156" s="16" t="n"/>
      <c r="E156" s="15" t="n"/>
      <c r="F156" s="15" t="n"/>
      <c r="G156" s="17" t="n"/>
      <c r="H156" s="15" t="n"/>
      <c r="I156" s="18">
        <f>IF(A156="","",IF(OR(H156="Đã đến",H156="Hủy",H156="Không đến"),"",IF(A156=TODAY(),"Hẹn hôm nay",IF(A156=TODAY()+1,IF(H156="Đã nhắc","Đã nhắc ✓","Nhắc hôm nay"),IF(A156&lt;TODAY(),"Cập nhật trạng thái","")))))</f>
        <v/>
      </c>
    </row>
    <row r="157">
      <c r="A157" s="13" t="n"/>
      <c r="B157" s="14" t="n"/>
      <c r="C157" s="15" t="n"/>
      <c r="D157" s="16" t="n"/>
      <c r="E157" s="15" t="n"/>
      <c r="F157" s="15" t="n"/>
      <c r="G157" s="17" t="n"/>
      <c r="H157" s="15" t="n"/>
      <c r="I157" s="18">
        <f>IF(A157="","",IF(OR(H157="Đã đến",H157="Hủy",H157="Không đến"),"",IF(A157=TODAY(),"Hẹn hôm nay",IF(A157=TODAY()+1,IF(H157="Đã nhắc","Đã nhắc ✓","Nhắc hôm nay"),IF(A157&lt;TODAY(),"Cập nhật trạng thái","")))))</f>
        <v/>
      </c>
    </row>
    <row r="158">
      <c r="A158" s="13" t="n"/>
      <c r="B158" s="14" t="n"/>
      <c r="C158" s="15" t="n"/>
      <c r="D158" s="16" t="n"/>
      <c r="E158" s="15" t="n"/>
      <c r="F158" s="15" t="n"/>
      <c r="G158" s="17" t="n"/>
      <c r="H158" s="15" t="n"/>
      <c r="I158" s="18">
        <f>IF(A158="","",IF(OR(H158="Đã đến",H158="Hủy",H158="Không đến"),"",IF(A158=TODAY(),"Hẹn hôm nay",IF(A158=TODAY()+1,IF(H158="Đã nhắc","Đã nhắc ✓","Nhắc hôm nay"),IF(A158&lt;TODAY(),"Cập nhật trạng thái","")))))</f>
        <v/>
      </c>
    </row>
    <row r="159">
      <c r="A159" s="13" t="n"/>
      <c r="B159" s="14" t="n"/>
      <c r="C159" s="15" t="n"/>
      <c r="D159" s="16" t="n"/>
      <c r="E159" s="15" t="n"/>
      <c r="F159" s="15" t="n"/>
      <c r="G159" s="17" t="n"/>
      <c r="H159" s="15" t="n"/>
      <c r="I159" s="18">
        <f>IF(A159="","",IF(OR(H159="Đã đến",H159="Hủy",H159="Không đến"),"",IF(A159=TODAY(),"Hẹn hôm nay",IF(A159=TODAY()+1,IF(H159="Đã nhắc","Đã nhắc ✓","Nhắc hôm nay"),IF(A159&lt;TODAY(),"Cập nhật trạng thái","")))))</f>
        <v/>
      </c>
    </row>
    <row r="160">
      <c r="A160" s="13" t="n"/>
      <c r="B160" s="14" t="n"/>
      <c r="C160" s="15" t="n"/>
      <c r="D160" s="16" t="n"/>
      <c r="E160" s="15" t="n"/>
      <c r="F160" s="15" t="n"/>
      <c r="G160" s="17" t="n"/>
      <c r="H160" s="15" t="n"/>
      <c r="I160" s="18">
        <f>IF(A160="","",IF(OR(H160="Đã đến",H160="Hủy",H160="Không đến"),"",IF(A160=TODAY(),"Hẹn hôm nay",IF(A160=TODAY()+1,IF(H160="Đã nhắc","Đã nhắc ✓","Nhắc hôm nay"),IF(A160&lt;TODAY(),"Cập nhật trạng thái","")))))</f>
        <v/>
      </c>
    </row>
    <row r="161">
      <c r="A161" s="13" t="n"/>
      <c r="B161" s="14" t="n"/>
      <c r="C161" s="15" t="n"/>
      <c r="D161" s="16" t="n"/>
      <c r="E161" s="15" t="n"/>
      <c r="F161" s="15" t="n"/>
      <c r="G161" s="17" t="n"/>
      <c r="H161" s="15" t="n"/>
      <c r="I161" s="18">
        <f>IF(A161="","",IF(OR(H161="Đã đến",H161="Hủy",H161="Không đến"),"",IF(A161=TODAY(),"Hẹn hôm nay",IF(A161=TODAY()+1,IF(H161="Đã nhắc","Đã nhắc ✓","Nhắc hôm nay"),IF(A161&lt;TODAY(),"Cập nhật trạng thái","")))))</f>
        <v/>
      </c>
    </row>
    <row r="162">
      <c r="A162" s="13" t="n"/>
      <c r="B162" s="14" t="n"/>
      <c r="C162" s="15" t="n"/>
      <c r="D162" s="16" t="n"/>
      <c r="E162" s="15" t="n"/>
      <c r="F162" s="15" t="n"/>
      <c r="G162" s="17" t="n"/>
      <c r="H162" s="15" t="n"/>
      <c r="I162" s="18">
        <f>IF(A162="","",IF(OR(H162="Đã đến",H162="Hủy",H162="Không đến"),"",IF(A162=TODAY(),"Hẹn hôm nay",IF(A162=TODAY()+1,IF(H162="Đã nhắc","Đã nhắc ✓","Nhắc hôm nay"),IF(A162&lt;TODAY(),"Cập nhật trạng thái","")))))</f>
        <v/>
      </c>
    </row>
    <row r="163">
      <c r="A163" s="13" t="n"/>
      <c r="B163" s="14" t="n"/>
      <c r="C163" s="15" t="n"/>
      <c r="D163" s="16" t="n"/>
      <c r="E163" s="15" t="n"/>
      <c r="F163" s="15" t="n"/>
      <c r="G163" s="17" t="n"/>
      <c r="H163" s="15" t="n"/>
      <c r="I163" s="18">
        <f>IF(A163="","",IF(OR(H163="Đã đến",H163="Hủy",H163="Không đến"),"",IF(A163=TODAY(),"Hẹn hôm nay",IF(A163=TODAY()+1,IF(H163="Đã nhắc","Đã nhắc ✓","Nhắc hôm nay"),IF(A163&lt;TODAY(),"Cập nhật trạng thái","")))))</f>
        <v/>
      </c>
    </row>
    <row r="164">
      <c r="A164" s="13" t="n"/>
      <c r="B164" s="14" t="n"/>
      <c r="C164" s="15" t="n"/>
      <c r="D164" s="16" t="n"/>
      <c r="E164" s="15" t="n"/>
      <c r="F164" s="15" t="n"/>
      <c r="G164" s="17" t="n"/>
      <c r="H164" s="15" t="n"/>
      <c r="I164" s="18">
        <f>IF(A164="","",IF(OR(H164="Đã đến",H164="Hủy",H164="Không đến"),"",IF(A164=TODAY(),"Hẹn hôm nay",IF(A164=TODAY()+1,IF(H164="Đã nhắc","Đã nhắc ✓","Nhắc hôm nay"),IF(A164&lt;TODAY(),"Cập nhật trạng thái","")))))</f>
        <v/>
      </c>
    </row>
    <row r="165">
      <c r="A165" s="13" t="n"/>
      <c r="B165" s="14" t="n"/>
      <c r="C165" s="15" t="n"/>
      <c r="D165" s="16" t="n"/>
      <c r="E165" s="15" t="n"/>
      <c r="F165" s="15" t="n"/>
      <c r="G165" s="17" t="n"/>
      <c r="H165" s="15" t="n"/>
      <c r="I165" s="18">
        <f>IF(A165="","",IF(OR(H165="Đã đến",H165="Hủy",H165="Không đến"),"",IF(A165=TODAY(),"Hẹn hôm nay",IF(A165=TODAY()+1,IF(H165="Đã nhắc","Đã nhắc ✓","Nhắc hôm nay"),IF(A165&lt;TODAY(),"Cập nhật trạng thái","")))))</f>
        <v/>
      </c>
    </row>
    <row r="166">
      <c r="A166" s="13" t="n"/>
      <c r="B166" s="14" t="n"/>
      <c r="C166" s="15" t="n"/>
      <c r="D166" s="16" t="n"/>
      <c r="E166" s="15" t="n"/>
      <c r="F166" s="15" t="n"/>
      <c r="G166" s="17" t="n"/>
      <c r="H166" s="15" t="n"/>
      <c r="I166" s="18">
        <f>IF(A166="","",IF(OR(H166="Đã đến",H166="Hủy",H166="Không đến"),"",IF(A166=TODAY(),"Hẹn hôm nay",IF(A166=TODAY()+1,IF(H166="Đã nhắc","Đã nhắc ✓","Nhắc hôm nay"),IF(A166&lt;TODAY(),"Cập nhật trạng thái","")))))</f>
        <v/>
      </c>
    </row>
    <row r="167">
      <c r="A167" s="13" t="n"/>
      <c r="B167" s="14" t="n"/>
      <c r="C167" s="15" t="n"/>
      <c r="D167" s="16" t="n"/>
      <c r="E167" s="15" t="n"/>
      <c r="F167" s="15" t="n"/>
      <c r="G167" s="17" t="n"/>
      <c r="H167" s="15" t="n"/>
      <c r="I167" s="18">
        <f>IF(A167="","",IF(OR(H167="Đã đến",H167="Hủy",H167="Không đến"),"",IF(A167=TODAY(),"Hẹn hôm nay",IF(A167=TODAY()+1,IF(H167="Đã nhắc","Đã nhắc ✓","Nhắc hôm nay"),IF(A167&lt;TODAY(),"Cập nhật trạng thái","")))))</f>
        <v/>
      </c>
    </row>
    <row r="168">
      <c r="A168" s="13" t="n"/>
      <c r="B168" s="14" t="n"/>
      <c r="C168" s="15" t="n"/>
      <c r="D168" s="16" t="n"/>
      <c r="E168" s="15" t="n"/>
      <c r="F168" s="15" t="n"/>
      <c r="G168" s="17" t="n"/>
      <c r="H168" s="15" t="n"/>
      <c r="I168" s="18">
        <f>IF(A168="","",IF(OR(H168="Đã đến",H168="Hủy",H168="Không đến"),"",IF(A168=TODAY(),"Hẹn hôm nay",IF(A168=TODAY()+1,IF(H168="Đã nhắc","Đã nhắc ✓","Nhắc hôm nay"),IF(A168&lt;TODAY(),"Cập nhật trạng thái","")))))</f>
        <v/>
      </c>
    </row>
    <row r="169">
      <c r="A169" s="13" t="n"/>
      <c r="B169" s="14" t="n"/>
      <c r="C169" s="15" t="n"/>
      <c r="D169" s="16" t="n"/>
      <c r="E169" s="15" t="n"/>
      <c r="F169" s="15" t="n"/>
      <c r="G169" s="17" t="n"/>
      <c r="H169" s="15" t="n"/>
      <c r="I169" s="18">
        <f>IF(A169="","",IF(OR(H169="Đã đến",H169="Hủy",H169="Không đến"),"",IF(A169=TODAY(),"Hẹn hôm nay",IF(A169=TODAY()+1,IF(H169="Đã nhắc","Đã nhắc ✓","Nhắc hôm nay"),IF(A169&lt;TODAY(),"Cập nhật trạng thái","")))))</f>
        <v/>
      </c>
    </row>
    <row r="170">
      <c r="A170" s="13" t="n"/>
      <c r="B170" s="14" t="n"/>
      <c r="C170" s="15" t="n"/>
      <c r="D170" s="16" t="n"/>
      <c r="E170" s="15" t="n"/>
      <c r="F170" s="15" t="n"/>
      <c r="G170" s="17" t="n"/>
      <c r="H170" s="15" t="n"/>
      <c r="I170" s="18">
        <f>IF(A170="","",IF(OR(H170="Đã đến",H170="Hủy",H170="Không đến"),"",IF(A170=TODAY(),"Hẹn hôm nay",IF(A170=TODAY()+1,IF(H170="Đã nhắc","Đã nhắc ✓","Nhắc hôm nay"),IF(A170&lt;TODAY(),"Cập nhật trạng thái","")))))</f>
        <v/>
      </c>
    </row>
    <row r="171">
      <c r="A171" s="13" t="n"/>
      <c r="B171" s="14" t="n"/>
      <c r="C171" s="15" t="n"/>
      <c r="D171" s="16" t="n"/>
      <c r="E171" s="15" t="n"/>
      <c r="F171" s="15" t="n"/>
      <c r="G171" s="17" t="n"/>
      <c r="H171" s="15" t="n"/>
      <c r="I171" s="18">
        <f>IF(A171="","",IF(OR(H171="Đã đến",H171="Hủy",H171="Không đến"),"",IF(A171=TODAY(),"Hẹn hôm nay",IF(A171=TODAY()+1,IF(H171="Đã nhắc","Đã nhắc ✓","Nhắc hôm nay"),IF(A171&lt;TODAY(),"Cập nhật trạng thái","")))))</f>
        <v/>
      </c>
    </row>
    <row r="172">
      <c r="A172" s="13" t="n"/>
      <c r="B172" s="14" t="n"/>
      <c r="C172" s="15" t="n"/>
      <c r="D172" s="16" t="n"/>
      <c r="E172" s="15" t="n"/>
      <c r="F172" s="15" t="n"/>
      <c r="G172" s="17" t="n"/>
      <c r="H172" s="15" t="n"/>
      <c r="I172" s="18">
        <f>IF(A172="","",IF(OR(H172="Đã đến",H172="Hủy",H172="Không đến"),"",IF(A172=TODAY(),"Hẹn hôm nay",IF(A172=TODAY()+1,IF(H172="Đã nhắc","Đã nhắc ✓","Nhắc hôm nay"),IF(A172&lt;TODAY(),"Cập nhật trạng thái","")))))</f>
        <v/>
      </c>
    </row>
    <row r="173">
      <c r="A173" s="13" t="n"/>
      <c r="B173" s="14" t="n"/>
      <c r="C173" s="15" t="n"/>
      <c r="D173" s="16" t="n"/>
      <c r="E173" s="15" t="n"/>
      <c r="F173" s="15" t="n"/>
      <c r="G173" s="17" t="n"/>
      <c r="H173" s="15" t="n"/>
      <c r="I173" s="18">
        <f>IF(A173="","",IF(OR(H173="Đã đến",H173="Hủy",H173="Không đến"),"",IF(A173=TODAY(),"Hẹn hôm nay",IF(A173=TODAY()+1,IF(H173="Đã nhắc","Đã nhắc ✓","Nhắc hôm nay"),IF(A173&lt;TODAY(),"Cập nhật trạng thái","")))))</f>
        <v/>
      </c>
    </row>
    <row r="174">
      <c r="A174" s="13" t="n"/>
      <c r="B174" s="14" t="n"/>
      <c r="C174" s="15" t="n"/>
      <c r="D174" s="16" t="n"/>
      <c r="E174" s="15" t="n"/>
      <c r="F174" s="15" t="n"/>
      <c r="G174" s="17" t="n"/>
      <c r="H174" s="15" t="n"/>
      <c r="I174" s="18">
        <f>IF(A174="","",IF(OR(H174="Đã đến",H174="Hủy",H174="Không đến"),"",IF(A174=TODAY(),"Hẹn hôm nay",IF(A174=TODAY()+1,IF(H174="Đã nhắc","Đã nhắc ✓","Nhắc hôm nay"),IF(A174&lt;TODAY(),"Cập nhật trạng thái","")))))</f>
        <v/>
      </c>
    </row>
    <row r="175">
      <c r="A175" s="13" t="n"/>
      <c r="B175" s="14" t="n"/>
      <c r="C175" s="15" t="n"/>
      <c r="D175" s="16" t="n"/>
      <c r="E175" s="15" t="n"/>
      <c r="F175" s="15" t="n"/>
      <c r="G175" s="17" t="n"/>
      <c r="H175" s="15" t="n"/>
      <c r="I175" s="18">
        <f>IF(A175="","",IF(OR(H175="Đã đến",H175="Hủy",H175="Không đến"),"",IF(A175=TODAY(),"Hẹn hôm nay",IF(A175=TODAY()+1,IF(H175="Đã nhắc","Đã nhắc ✓","Nhắc hôm nay"),IF(A175&lt;TODAY(),"Cập nhật trạng thái","")))))</f>
        <v/>
      </c>
    </row>
    <row r="176">
      <c r="A176" s="13" t="n"/>
      <c r="B176" s="14" t="n"/>
      <c r="C176" s="15" t="n"/>
      <c r="D176" s="16" t="n"/>
      <c r="E176" s="15" t="n"/>
      <c r="F176" s="15" t="n"/>
      <c r="G176" s="17" t="n"/>
      <c r="H176" s="15" t="n"/>
      <c r="I176" s="18">
        <f>IF(A176="","",IF(OR(H176="Đã đến",H176="Hủy",H176="Không đến"),"",IF(A176=TODAY(),"Hẹn hôm nay",IF(A176=TODAY()+1,IF(H176="Đã nhắc","Đã nhắc ✓","Nhắc hôm nay"),IF(A176&lt;TODAY(),"Cập nhật trạng thái","")))))</f>
        <v/>
      </c>
    </row>
    <row r="177">
      <c r="A177" s="13" t="n"/>
      <c r="B177" s="14" t="n"/>
      <c r="C177" s="15" t="n"/>
      <c r="D177" s="16" t="n"/>
      <c r="E177" s="15" t="n"/>
      <c r="F177" s="15" t="n"/>
      <c r="G177" s="17" t="n"/>
      <c r="H177" s="15" t="n"/>
      <c r="I177" s="18">
        <f>IF(A177="","",IF(OR(H177="Đã đến",H177="Hủy",H177="Không đến"),"",IF(A177=TODAY(),"Hẹn hôm nay",IF(A177=TODAY()+1,IF(H177="Đã nhắc","Đã nhắc ✓","Nhắc hôm nay"),IF(A177&lt;TODAY(),"Cập nhật trạng thái","")))))</f>
        <v/>
      </c>
    </row>
    <row r="178">
      <c r="A178" s="13" t="n"/>
      <c r="B178" s="14" t="n"/>
      <c r="C178" s="15" t="n"/>
      <c r="D178" s="16" t="n"/>
      <c r="E178" s="15" t="n"/>
      <c r="F178" s="15" t="n"/>
      <c r="G178" s="17" t="n"/>
      <c r="H178" s="15" t="n"/>
      <c r="I178" s="18">
        <f>IF(A178="","",IF(OR(H178="Đã đến",H178="Hủy",H178="Không đến"),"",IF(A178=TODAY(),"Hẹn hôm nay",IF(A178=TODAY()+1,IF(H178="Đã nhắc","Đã nhắc ✓","Nhắc hôm nay"),IF(A178&lt;TODAY(),"Cập nhật trạng thái","")))))</f>
        <v/>
      </c>
    </row>
    <row r="179">
      <c r="A179" s="13" t="n"/>
      <c r="B179" s="14" t="n"/>
      <c r="C179" s="15" t="n"/>
      <c r="D179" s="16" t="n"/>
      <c r="E179" s="15" t="n"/>
      <c r="F179" s="15" t="n"/>
      <c r="G179" s="17" t="n"/>
      <c r="H179" s="15" t="n"/>
      <c r="I179" s="18">
        <f>IF(A179="","",IF(OR(H179="Đã đến",H179="Hủy",H179="Không đến"),"",IF(A179=TODAY(),"Hẹn hôm nay",IF(A179=TODAY()+1,IF(H179="Đã nhắc","Đã nhắc ✓","Nhắc hôm nay"),IF(A179&lt;TODAY(),"Cập nhật trạng thái","")))))</f>
        <v/>
      </c>
    </row>
    <row r="180">
      <c r="A180" s="13" t="n"/>
      <c r="B180" s="14" t="n"/>
      <c r="C180" s="15" t="n"/>
      <c r="D180" s="16" t="n"/>
      <c r="E180" s="15" t="n"/>
      <c r="F180" s="15" t="n"/>
      <c r="G180" s="17" t="n"/>
      <c r="H180" s="15" t="n"/>
      <c r="I180" s="18">
        <f>IF(A180="","",IF(OR(H180="Đã đến",H180="Hủy",H180="Không đến"),"",IF(A180=TODAY(),"Hẹn hôm nay",IF(A180=TODAY()+1,IF(H180="Đã nhắc","Đã nhắc ✓","Nhắc hôm nay"),IF(A180&lt;TODAY(),"Cập nhật trạng thái","")))))</f>
        <v/>
      </c>
    </row>
    <row r="181">
      <c r="A181" s="13" t="n"/>
      <c r="B181" s="14" t="n"/>
      <c r="C181" s="15" t="n"/>
      <c r="D181" s="16" t="n"/>
      <c r="E181" s="15" t="n"/>
      <c r="F181" s="15" t="n"/>
      <c r="G181" s="17" t="n"/>
      <c r="H181" s="15" t="n"/>
      <c r="I181" s="18">
        <f>IF(A181="","",IF(OR(H181="Đã đến",H181="Hủy",H181="Không đến"),"",IF(A181=TODAY(),"Hẹn hôm nay",IF(A181=TODAY()+1,IF(H181="Đã nhắc","Đã nhắc ✓","Nhắc hôm nay"),IF(A181&lt;TODAY(),"Cập nhật trạng thái","")))))</f>
        <v/>
      </c>
    </row>
    <row r="182">
      <c r="A182" s="13" t="n"/>
      <c r="B182" s="14" t="n"/>
      <c r="C182" s="15" t="n"/>
      <c r="D182" s="16" t="n"/>
      <c r="E182" s="15" t="n"/>
      <c r="F182" s="15" t="n"/>
      <c r="G182" s="17" t="n"/>
      <c r="H182" s="15" t="n"/>
      <c r="I182" s="18">
        <f>IF(A182="","",IF(OR(H182="Đã đến",H182="Hủy",H182="Không đến"),"",IF(A182=TODAY(),"Hẹn hôm nay",IF(A182=TODAY()+1,IF(H182="Đã nhắc","Đã nhắc ✓","Nhắc hôm nay"),IF(A182&lt;TODAY(),"Cập nhật trạng thái","")))))</f>
        <v/>
      </c>
    </row>
    <row r="183">
      <c r="A183" s="13" t="n"/>
      <c r="B183" s="14" t="n"/>
      <c r="C183" s="15" t="n"/>
      <c r="D183" s="16" t="n"/>
      <c r="E183" s="15" t="n"/>
      <c r="F183" s="15" t="n"/>
      <c r="G183" s="17" t="n"/>
      <c r="H183" s="15" t="n"/>
      <c r="I183" s="18">
        <f>IF(A183="","",IF(OR(H183="Đã đến",H183="Hủy",H183="Không đến"),"",IF(A183=TODAY(),"Hẹn hôm nay",IF(A183=TODAY()+1,IF(H183="Đã nhắc","Đã nhắc ✓","Nhắc hôm nay"),IF(A183&lt;TODAY(),"Cập nhật trạng thái","")))))</f>
        <v/>
      </c>
    </row>
    <row r="184">
      <c r="A184" s="13" t="n"/>
      <c r="B184" s="14" t="n"/>
      <c r="C184" s="15" t="n"/>
      <c r="D184" s="16" t="n"/>
      <c r="E184" s="15" t="n"/>
      <c r="F184" s="15" t="n"/>
      <c r="G184" s="17" t="n"/>
      <c r="H184" s="15" t="n"/>
      <c r="I184" s="18">
        <f>IF(A184="","",IF(OR(H184="Đã đến",H184="Hủy",H184="Không đến"),"",IF(A184=TODAY(),"Hẹn hôm nay",IF(A184=TODAY()+1,IF(H184="Đã nhắc","Đã nhắc ✓","Nhắc hôm nay"),IF(A184&lt;TODAY(),"Cập nhật trạng thái","")))))</f>
        <v/>
      </c>
    </row>
    <row r="185">
      <c r="A185" s="13" t="n"/>
      <c r="B185" s="14" t="n"/>
      <c r="C185" s="15" t="n"/>
      <c r="D185" s="16" t="n"/>
      <c r="E185" s="15" t="n"/>
      <c r="F185" s="15" t="n"/>
      <c r="G185" s="17" t="n"/>
      <c r="H185" s="15" t="n"/>
      <c r="I185" s="18">
        <f>IF(A185="","",IF(OR(H185="Đã đến",H185="Hủy",H185="Không đến"),"",IF(A185=TODAY(),"Hẹn hôm nay",IF(A185=TODAY()+1,IF(H185="Đã nhắc","Đã nhắc ✓","Nhắc hôm nay"),IF(A185&lt;TODAY(),"Cập nhật trạng thái","")))))</f>
        <v/>
      </c>
    </row>
    <row r="186">
      <c r="A186" s="13" t="n"/>
      <c r="B186" s="14" t="n"/>
      <c r="C186" s="15" t="n"/>
      <c r="D186" s="16" t="n"/>
      <c r="E186" s="15" t="n"/>
      <c r="F186" s="15" t="n"/>
      <c r="G186" s="17" t="n"/>
      <c r="H186" s="15" t="n"/>
      <c r="I186" s="18">
        <f>IF(A186="","",IF(OR(H186="Đã đến",H186="Hủy",H186="Không đến"),"",IF(A186=TODAY(),"Hẹn hôm nay",IF(A186=TODAY()+1,IF(H186="Đã nhắc","Đã nhắc ✓","Nhắc hôm nay"),IF(A186&lt;TODAY(),"Cập nhật trạng thái","")))))</f>
        <v/>
      </c>
    </row>
    <row r="187">
      <c r="A187" s="13" t="n"/>
      <c r="B187" s="14" t="n"/>
      <c r="C187" s="15" t="n"/>
      <c r="D187" s="16" t="n"/>
      <c r="E187" s="15" t="n"/>
      <c r="F187" s="15" t="n"/>
      <c r="G187" s="17" t="n"/>
      <c r="H187" s="15" t="n"/>
      <c r="I187" s="18">
        <f>IF(A187="","",IF(OR(H187="Đã đến",H187="Hủy",H187="Không đến"),"",IF(A187=TODAY(),"Hẹn hôm nay",IF(A187=TODAY()+1,IF(H187="Đã nhắc","Đã nhắc ✓","Nhắc hôm nay"),IF(A187&lt;TODAY(),"Cập nhật trạng thái","")))))</f>
        <v/>
      </c>
    </row>
    <row r="188">
      <c r="A188" s="13" t="n"/>
      <c r="B188" s="14" t="n"/>
      <c r="C188" s="15" t="n"/>
      <c r="D188" s="16" t="n"/>
      <c r="E188" s="15" t="n"/>
      <c r="F188" s="15" t="n"/>
      <c r="G188" s="17" t="n"/>
      <c r="H188" s="15" t="n"/>
      <c r="I188" s="18">
        <f>IF(A188="","",IF(OR(H188="Đã đến",H188="Hủy",H188="Không đến"),"",IF(A188=TODAY(),"Hẹn hôm nay",IF(A188=TODAY()+1,IF(H188="Đã nhắc","Đã nhắc ✓","Nhắc hôm nay"),IF(A188&lt;TODAY(),"Cập nhật trạng thái","")))))</f>
        <v/>
      </c>
    </row>
    <row r="189">
      <c r="A189" s="13" t="n"/>
      <c r="B189" s="14" t="n"/>
      <c r="C189" s="15" t="n"/>
      <c r="D189" s="16" t="n"/>
      <c r="E189" s="15" t="n"/>
      <c r="F189" s="15" t="n"/>
      <c r="G189" s="17" t="n"/>
      <c r="H189" s="15" t="n"/>
      <c r="I189" s="18">
        <f>IF(A189="","",IF(OR(H189="Đã đến",H189="Hủy",H189="Không đến"),"",IF(A189=TODAY(),"Hẹn hôm nay",IF(A189=TODAY()+1,IF(H189="Đã nhắc","Đã nhắc ✓","Nhắc hôm nay"),IF(A189&lt;TODAY(),"Cập nhật trạng thái","")))))</f>
        <v/>
      </c>
    </row>
    <row r="190">
      <c r="A190" s="13" t="n"/>
      <c r="B190" s="14" t="n"/>
      <c r="C190" s="15" t="n"/>
      <c r="D190" s="16" t="n"/>
      <c r="E190" s="15" t="n"/>
      <c r="F190" s="15" t="n"/>
      <c r="G190" s="17" t="n"/>
      <c r="H190" s="15" t="n"/>
      <c r="I190" s="18">
        <f>IF(A190="","",IF(OR(H190="Đã đến",H190="Hủy",H190="Không đến"),"",IF(A190=TODAY(),"Hẹn hôm nay",IF(A190=TODAY()+1,IF(H190="Đã nhắc","Đã nhắc ✓","Nhắc hôm nay"),IF(A190&lt;TODAY(),"Cập nhật trạng thái","")))))</f>
        <v/>
      </c>
    </row>
    <row r="191">
      <c r="A191" s="13" t="n"/>
      <c r="B191" s="14" t="n"/>
      <c r="C191" s="15" t="n"/>
      <c r="D191" s="16" t="n"/>
      <c r="E191" s="15" t="n"/>
      <c r="F191" s="15" t="n"/>
      <c r="G191" s="17" t="n"/>
      <c r="H191" s="15" t="n"/>
      <c r="I191" s="18">
        <f>IF(A191="","",IF(OR(H191="Đã đến",H191="Hủy",H191="Không đến"),"",IF(A191=TODAY(),"Hẹn hôm nay",IF(A191=TODAY()+1,IF(H191="Đã nhắc","Đã nhắc ✓","Nhắc hôm nay"),IF(A191&lt;TODAY(),"Cập nhật trạng thái","")))))</f>
        <v/>
      </c>
    </row>
    <row r="192">
      <c r="A192" s="13" t="n"/>
      <c r="B192" s="14" t="n"/>
      <c r="C192" s="15" t="n"/>
      <c r="D192" s="16" t="n"/>
      <c r="E192" s="15" t="n"/>
      <c r="F192" s="15" t="n"/>
      <c r="G192" s="17" t="n"/>
      <c r="H192" s="15" t="n"/>
      <c r="I192" s="18">
        <f>IF(A192="","",IF(OR(H192="Đã đến",H192="Hủy",H192="Không đến"),"",IF(A192=TODAY(),"Hẹn hôm nay",IF(A192=TODAY()+1,IF(H192="Đã nhắc","Đã nhắc ✓","Nhắc hôm nay"),IF(A192&lt;TODAY(),"Cập nhật trạng thái","")))))</f>
        <v/>
      </c>
    </row>
    <row r="193">
      <c r="A193" s="13" t="n"/>
      <c r="B193" s="14" t="n"/>
      <c r="C193" s="15" t="n"/>
      <c r="D193" s="16" t="n"/>
      <c r="E193" s="15" t="n"/>
      <c r="F193" s="15" t="n"/>
      <c r="G193" s="17" t="n"/>
      <c r="H193" s="15" t="n"/>
      <c r="I193" s="18">
        <f>IF(A193="","",IF(OR(H193="Đã đến",H193="Hủy",H193="Không đến"),"",IF(A193=TODAY(),"Hẹn hôm nay",IF(A193=TODAY()+1,IF(H193="Đã nhắc","Đã nhắc ✓","Nhắc hôm nay"),IF(A193&lt;TODAY(),"Cập nhật trạng thái","")))))</f>
        <v/>
      </c>
    </row>
    <row r="194">
      <c r="A194" s="13" t="n"/>
      <c r="B194" s="14" t="n"/>
      <c r="C194" s="15" t="n"/>
      <c r="D194" s="16" t="n"/>
      <c r="E194" s="15" t="n"/>
      <c r="F194" s="15" t="n"/>
      <c r="G194" s="17" t="n"/>
      <c r="H194" s="15" t="n"/>
      <c r="I194" s="18">
        <f>IF(A194="","",IF(OR(H194="Đã đến",H194="Hủy",H194="Không đến"),"",IF(A194=TODAY(),"Hẹn hôm nay",IF(A194=TODAY()+1,IF(H194="Đã nhắc","Đã nhắc ✓","Nhắc hôm nay"),IF(A194&lt;TODAY(),"Cập nhật trạng thái","")))))</f>
        <v/>
      </c>
    </row>
    <row r="195">
      <c r="A195" s="13" t="n"/>
      <c r="B195" s="14" t="n"/>
      <c r="C195" s="15" t="n"/>
      <c r="D195" s="16" t="n"/>
      <c r="E195" s="15" t="n"/>
      <c r="F195" s="15" t="n"/>
      <c r="G195" s="17" t="n"/>
      <c r="H195" s="15" t="n"/>
      <c r="I195" s="18">
        <f>IF(A195="","",IF(OR(H195="Đã đến",H195="Hủy",H195="Không đến"),"",IF(A195=TODAY(),"Hẹn hôm nay",IF(A195=TODAY()+1,IF(H195="Đã nhắc","Đã nhắc ✓","Nhắc hôm nay"),IF(A195&lt;TODAY(),"Cập nhật trạng thái","")))))</f>
        <v/>
      </c>
    </row>
    <row r="196">
      <c r="A196" s="13" t="n"/>
      <c r="B196" s="14" t="n"/>
      <c r="C196" s="15" t="n"/>
      <c r="D196" s="16" t="n"/>
      <c r="E196" s="15" t="n"/>
      <c r="F196" s="15" t="n"/>
      <c r="G196" s="17" t="n"/>
      <c r="H196" s="15" t="n"/>
      <c r="I196" s="18">
        <f>IF(A196="","",IF(OR(H196="Đã đến",H196="Hủy",H196="Không đến"),"",IF(A196=TODAY(),"Hẹn hôm nay",IF(A196=TODAY()+1,IF(H196="Đã nhắc","Đã nhắc ✓","Nhắc hôm nay"),IF(A196&lt;TODAY(),"Cập nhật trạng thái","")))))</f>
        <v/>
      </c>
    </row>
    <row r="197">
      <c r="A197" s="13" t="n"/>
      <c r="B197" s="14" t="n"/>
      <c r="C197" s="15" t="n"/>
      <c r="D197" s="16" t="n"/>
      <c r="E197" s="15" t="n"/>
      <c r="F197" s="15" t="n"/>
      <c r="G197" s="17" t="n"/>
      <c r="H197" s="15" t="n"/>
      <c r="I197" s="18">
        <f>IF(A197="","",IF(OR(H197="Đã đến",H197="Hủy",H197="Không đến"),"",IF(A197=TODAY(),"Hẹn hôm nay",IF(A197=TODAY()+1,IF(H197="Đã nhắc","Đã nhắc ✓","Nhắc hôm nay"),IF(A197&lt;TODAY(),"Cập nhật trạng thái","")))))</f>
        <v/>
      </c>
    </row>
    <row r="198">
      <c r="A198" s="13" t="n"/>
      <c r="B198" s="14" t="n"/>
      <c r="C198" s="15" t="n"/>
      <c r="D198" s="16" t="n"/>
      <c r="E198" s="15" t="n"/>
      <c r="F198" s="15" t="n"/>
      <c r="G198" s="17" t="n"/>
      <c r="H198" s="15" t="n"/>
      <c r="I198" s="18">
        <f>IF(A198="","",IF(OR(H198="Đã đến",H198="Hủy",H198="Không đến"),"",IF(A198=TODAY(),"Hẹn hôm nay",IF(A198=TODAY()+1,IF(H198="Đã nhắc","Đã nhắc ✓","Nhắc hôm nay"),IF(A198&lt;TODAY(),"Cập nhật trạng thái","")))))</f>
        <v/>
      </c>
    </row>
    <row r="199">
      <c r="A199" s="13" t="n"/>
      <c r="B199" s="14" t="n"/>
      <c r="C199" s="15" t="n"/>
      <c r="D199" s="16" t="n"/>
      <c r="E199" s="15" t="n"/>
      <c r="F199" s="15" t="n"/>
      <c r="G199" s="17" t="n"/>
      <c r="H199" s="15" t="n"/>
      <c r="I199" s="18">
        <f>IF(A199="","",IF(OR(H199="Đã đến",H199="Hủy",H199="Không đến"),"",IF(A199=TODAY(),"Hẹn hôm nay",IF(A199=TODAY()+1,IF(H199="Đã nhắc","Đã nhắc ✓","Nhắc hôm nay"),IF(A199&lt;TODAY(),"Cập nhật trạng thái","")))))</f>
        <v/>
      </c>
    </row>
    <row r="200">
      <c r="A200" s="13" t="n"/>
      <c r="B200" s="14" t="n"/>
      <c r="C200" s="15" t="n"/>
      <c r="D200" s="16" t="n"/>
      <c r="E200" s="15" t="n"/>
      <c r="F200" s="15" t="n"/>
      <c r="G200" s="17" t="n"/>
      <c r="H200" s="15" t="n"/>
      <c r="I200" s="18">
        <f>IF(A200="","",IF(OR(H200="Đã đến",H200="Hủy",H200="Không đến"),"",IF(A200=TODAY(),"Hẹn hôm nay",IF(A200=TODAY()+1,IF(H200="Đã nhắc","Đã nhắc ✓","Nhắc hôm nay"),IF(A200&lt;TODAY(),"Cập nhật trạng thái","")))))</f>
        <v/>
      </c>
    </row>
    <row r="201">
      <c r="A201" s="13" t="n"/>
      <c r="B201" s="14" t="n"/>
      <c r="C201" s="15" t="n"/>
      <c r="D201" s="16" t="n"/>
      <c r="E201" s="15" t="n"/>
      <c r="F201" s="15" t="n"/>
      <c r="G201" s="17" t="n"/>
      <c r="H201" s="15" t="n"/>
      <c r="I201" s="18">
        <f>IF(A201="","",IF(OR(H201="Đã đến",H201="Hủy",H201="Không đến"),"",IF(A201=TODAY(),"Hẹn hôm nay",IF(A201=TODAY()+1,IF(H201="Đã nhắc","Đã nhắc ✓","Nhắc hôm nay"),IF(A201&lt;TODAY(),"Cập nhật trạng thái","")))))</f>
        <v/>
      </c>
    </row>
    <row r="202">
      <c r="A202" s="13" t="n"/>
      <c r="B202" s="14" t="n"/>
      <c r="C202" s="15" t="n"/>
      <c r="D202" s="16" t="n"/>
      <c r="E202" s="15" t="n"/>
      <c r="F202" s="15" t="n"/>
      <c r="G202" s="17" t="n"/>
      <c r="H202" s="15" t="n"/>
      <c r="I202" s="18">
        <f>IF(A202="","",IF(OR(H202="Đã đến",H202="Hủy",H202="Không đến"),"",IF(A202=TODAY(),"Hẹn hôm nay",IF(A202=TODAY()+1,IF(H202="Đã nhắc","Đã nhắc ✓","Nhắc hôm nay"),IF(A202&lt;TODAY(),"Cập nhật trạng thái","")))))</f>
        <v/>
      </c>
    </row>
    <row r="203">
      <c r="A203" s="13" t="n"/>
      <c r="B203" s="14" t="n"/>
      <c r="C203" s="15" t="n"/>
      <c r="D203" s="16" t="n"/>
      <c r="E203" s="15" t="n"/>
      <c r="F203" s="15" t="n"/>
      <c r="G203" s="17" t="n"/>
      <c r="H203" s="15" t="n"/>
      <c r="I203" s="18">
        <f>IF(A203="","",IF(OR(H203="Đã đến",H203="Hủy",H203="Không đến"),"",IF(A203=TODAY(),"Hẹn hôm nay",IF(A203=TODAY()+1,IF(H203="Đã nhắc","Đã nhắc ✓","Nhắc hôm nay"),IF(A203&lt;TODAY(),"Cập nhật trạng thái","")))))</f>
        <v/>
      </c>
    </row>
    <row r="204">
      <c r="A204" s="13" t="n"/>
      <c r="B204" s="14" t="n"/>
      <c r="C204" s="15" t="n"/>
      <c r="D204" s="16" t="n"/>
      <c r="E204" s="15" t="n"/>
      <c r="F204" s="15" t="n"/>
      <c r="G204" s="17" t="n"/>
      <c r="H204" s="15" t="n"/>
      <c r="I204" s="18">
        <f>IF(A204="","",IF(OR(H204="Đã đến",H204="Hủy",H204="Không đến"),"",IF(A204=TODAY(),"Hẹn hôm nay",IF(A204=TODAY()+1,IF(H204="Đã nhắc","Đã nhắc ✓","Nhắc hôm nay"),IF(A204&lt;TODAY(),"Cập nhật trạng thái","")))))</f>
        <v/>
      </c>
    </row>
    <row r="205">
      <c r="A205" s="13" t="n"/>
      <c r="B205" s="14" t="n"/>
      <c r="C205" s="15" t="n"/>
      <c r="D205" s="16" t="n"/>
      <c r="E205" s="15" t="n"/>
      <c r="F205" s="15" t="n"/>
      <c r="G205" s="17" t="n"/>
      <c r="H205" s="15" t="n"/>
      <c r="I205" s="18">
        <f>IF(A205="","",IF(OR(H205="Đã đến",H205="Hủy",H205="Không đến"),"",IF(A205=TODAY(),"Hẹn hôm nay",IF(A205=TODAY()+1,IF(H205="Đã nhắc","Đã nhắc ✓","Nhắc hôm nay"),IF(A205&lt;TODAY(),"Cập nhật trạng thái","")))))</f>
        <v/>
      </c>
    </row>
    <row r="206">
      <c r="A206" s="13" t="n"/>
      <c r="B206" s="14" t="n"/>
      <c r="C206" s="15" t="n"/>
      <c r="D206" s="16" t="n"/>
      <c r="E206" s="15" t="n"/>
      <c r="F206" s="15" t="n"/>
      <c r="G206" s="17" t="n"/>
      <c r="H206" s="15" t="n"/>
      <c r="I206" s="18">
        <f>IF(A206="","",IF(OR(H206="Đã đến",H206="Hủy",H206="Không đến"),"",IF(A206=TODAY(),"Hẹn hôm nay",IF(A206=TODAY()+1,IF(H206="Đã nhắc","Đã nhắc ✓","Nhắc hôm nay"),IF(A206&lt;TODAY(),"Cập nhật trạng thái","")))))</f>
        <v/>
      </c>
    </row>
    <row r="207">
      <c r="A207" s="13" t="n"/>
      <c r="B207" s="14" t="n"/>
      <c r="C207" s="15" t="n"/>
      <c r="D207" s="16" t="n"/>
      <c r="E207" s="15" t="n"/>
      <c r="F207" s="15" t="n"/>
      <c r="G207" s="17" t="n"/>
      <c r="H207" s="15" t="n"/>
      <c r="I207" s="18">
        <f>IF(A207="","",IF(OR(H207="Đã đến",H207="Hủy",H207="Không đến"),"",IF(A207=TODAY(),"Hẹn hôm nay",IF(A207=TODAY()+1,IF(H207="Đã nhắc","Đã nhắc ✓","Nhắc hôm nay"),IF(A207&lt;TODAY(),"Cập nhật trạng thái","")))))</f>
        <v/>
      </c>
    </row>
    <row r="208">
      <c r="A208" s="13" t="n"/>
      <c r="B208" s="14" t="n"/>
      <c r="C208" s="15" t="n"/>
      <c r="D208" s="16" t="n"/>
      <c r="E208" s="15" t="n"/>
      <c r="F208" s="15" t="n"/>
      <c r="G208" s="17" t="n"/>
      <c r="H208" s="15" t="n"/>
      <c r="I208" s="18">
        <f>IF(A208="","",IF(OR(H208="Đã đến",H208="Hủy",H208="Không đến"),"",IF(A208=TODAY(),"Hẹn hôm nay",IF(A208=TODAY()+1,IF(H208="Đã nhắc","Đã nhắc ✓","Nhắc hôm nay"),IF(A208&lt;TODAY(),"Cập nhật trạng thái","")))))</f>
        <v/>
      </c>
    </row>
    <row r="209">
      <c r="A209" s="13" t="n"/>
      <c r="B209" s="14" t="n"/>
      <c r="C209" s="15" t="n"/>
      <c r="D209" s="16" t="n"/>
      <c r="E209" s="15" t="n"/>
      <c r="F209" s="15" t="n"/>
      <c r="G209" s="17" t="n"/>
      <c r="H209" s="15" t="n"/>
      <c r="I209" s="18">
        <f>IF(A209="","",IF(OR(H209="Đã đến",H209="Hủy",H209="Không đến"),"",IF(A209=TODAY(),"Hẹn hôm nay",IF(A209=TODAY()+1,IF(H209="Đã nhắc","Đã nhắc ✓","Nhắc hôm nay"),IF(A209&lt;TODAY(),"Cập nhật trạng thái","")))))</f>
        <v/>
      </c>
    </row>
    <row r="210">
      <c r="A210" s="13" t="n"/>
      <c r="B210" s="14" t="n"/>
      <c r="C210" s="15" t="n"/>
      <c r="D210" s="16" t="n"/>
      <c r="E210" s="15" t="n"/>
      <c r="F210" s="15" t="n"/>
      <c r="G210" s="17" t="n"/>
      <c r="H210" s="15" t="n"/>
      <c r="I210" s="18">
        <f>IF(A210="","",IF(OR(H210="Đã đến",H210="Hủy",H210="Không đến"),"",IF(A210=TODAY(),"Hẹn hôm nay",IF(A210=TODAY()+1,IF(H210="Đã nhắc","Đã nhắc ✓","Nhắc hôm nay"),IF(A210&lt;TODAY(),"Cập nhật trạng thái","")))))</f>
        <v/>
      </c>
    </row>
    <row r="211">
      <c r="A211" s="13" t="n"/>
      <c r="B211" s="14" t="n"/>
      <c r="C211" s="15" t="n"/>
      <c r="D211" s="16" t="n"/>
      <c r="E211" s="15" t="n"/>
      <c r="F211" s="15" t="n"/>
      <c r="G211" s="17" t="n"/>
      <c r="H211" s="15" t="n"/>
      <c r="I211" s="18">
        <f>IF(A211="","",IF(OR(H211="Đã đến",H211="Hủy",H211="Không đến"),"",IF(A211=TODAY(),"Hẹn hôm nay",IF(A211=TODAY()+1,IF(H211="Đã nhắc","Đã nhắc ✓","Nhắc hôm nay"),IF(A211&lt;TODAY(),"Cập nhật trạng thái","")))))</f>
        <v/>
      </c>
    </row>
    <row r="212">
      <c r="A212" s="13" t="n"/>
      <c r="B212" s="14" t="n"/>
      <c r="C212" s="15" t="n"/>
      <c r="D212" s="16" t="n"/>
      <c r="E212" s="15" t="n"/>
      <c r="F212" s="15" t="n"/>
      <c r="G212" s="17" t="n"/>
      <c r="H212" s="15" t="n"/>
      <c r="I212" s="18">
        <f>IF(A212="","",IF(OR(H212="Đã đến",H212="Hủy",H212="Không đến"),"",IF(A212=TODAY(),"Hẹn hôm nay",IF(A212=TODAY()+1,IF(H212="Đã nhắc","Đã nhắc ✓","Nhắc hôm nay"),IF(A212&lt;TODAY(),"Cập nhật trạng thái","")))))</f>
        <v/>
      </c>
    </row>
    <row r="213">
      <c r="A213" s="13" t="n"/>
      <c r="B213" s="14" t="n"/>
      <c r="C213" s="15" t="n"/>
      <c r="D213" s="16" t="n"/>
      <c r="E213" s="15" t="n"/>
      <c r="F213" s="15" t="n"/>
      <c r="G213" s="17" t="n"/>
      <c r="H213" s="15" t="n"/>
      <c r="I213" s="18">
        <f>IF(A213="","",IF(OR(H213="Đã đến",H213="Hủy",H213="Không đến"),"",IF(A213=TODAY(),"Hẹn hôm nay",IF(A213=TODAY()+1,IF(H213="Đã nhắc","Đã nhắc ✓","Nhắc hôm nay"),IF(A213&lt;TODAY(),"Cập nhật trạng thái","")))))</f>
        <v/>
      </c>
    </row>
    <row r="214">
      <c r="A214" s="13" t="n"/>
      <c r="B214" s="14" t="n"/>
      <c r="C214" s="15" t="n"/>
      <c r="D214" s="16" t="n"/>
      <c r="E214" s="15" t="n"/>
      <c r="F214" s="15" t="n"/>
      <c r="G214" s="17" t="n"/>
      <c r="H214" s="15" t="n"/>
      <c r="I214" s="18">
        <f>IF(A214="","",IF(OR(H214="Đã đến",H214="Hủy",H214="Không đến"),"",IF(A214=TODAY(),"Hẹn hôm nay",IF(A214=TODAY()+1,IF(H214="Đã nhắc","Đã nhắc ✓","Nhắc hôm nay"),IF(A214&lt;TODAY(),"Cập nhật trạng thái","")))))</f>
        <v/>
      </c>
    </row>
    <row r="215">
      <c r="A215" s="13" t="n"/>
      <c r="B215" s="14" t="n"/>
      <c r="C215" s="15" t="n"/>
      <c r="D215" s="16" t="n"/>
      <c r="E215" s="15" t="n"/>
      <c r="F215" s="15" t="n"/>
      <c r="G215" s="17" t="n"/>
      <c r="H215" s="15" t="n"/>
      <c r="I215" s="18">
        <f>IF(A215="","",IF(OR(H215="Đã đến",H215="Hủy",H215="Không đến"),"",IF(A215=TODAY(),"Hẹn hôm nay",IF(A215=TODAY()+1,IF(H215="Đã nhắc","Đã nhắc ✓","Nhắc hôm nay"),IF(A215&lt;TODAY(),"Cập nhật trạng thái","")))))</f>
        <v/>
      </c>
    </row>
    <row r="216">
      <c r="A216" s="13" t="n"/>
      <c r="B216" s="14" t="n"/>
      <c r="C216" s="15" t="n"/>
      <c r="D216" s="16" t="n"/>
      <c r="E216" s="15" t="n"/>
      <c r="F216" s="15" t="n"/>
      <c r="G216" s="17" t="n"/>
      <c r="H216" s="15" t="n"/>
      <c r="I216" s="18">
        <f>IF(A216="","",IF(OR(H216="Đã đến",H216="Hủy",H216="Không đến"),"",IF(A216=TODAY(),"Hẹn hôm nay",IF(A216=TODAY()+1,IF(H216="Đã nhắc","Đã nhắc ✓","Nhắc hôm nay"),IF(A216&lt;TODAY(),"Cập nhật trạng thái","")))))</f>
        <v/>
      </c>
    </row>
    <row r="217">
      <c r="A217" s="13" t="n"/>
      <c r="B217" s="14" t="n"/>
      <c r="C217" s="15" t="n"/>
      <c r="D217" s="16" t="n"/>
      <c r="E217" s="15" t="n"/>
      <c r="F217" s="15" t="n"/>
      <c r="G217" s="17" t="n"/>
      <c r="H217" s="15" t="n"/>
      <c r="I217" s="18">
        <f>IF(A217="","",IF(OR(H217="Đã đến",H217="Hủy",H217="Không đến"),"",IF(A217=TODAY(),"Hẹn hôm nay",IF(A217=TODAY()+1,IF(H217="Đã nhắc","Đã nhắc ✓","Nhắc hôm nay"),IF(A217&lt;TODAY(),"Cập nhật trạng thái","")))))</f>
        <v/>
      </c>
    </row>
    <row r="218">
      <c r="A218" s="13" t="n"/>
      <c r="B218" s="14" t="n"/>
      <c r="C218" s="15" t="n"/>
      <c r="D218" s="16" t="n"/>
      <c r="E218" s="15" t="n"/>
      <c r="F218" s="15" t="n"/>
      <c r="G218" s="17" t="n"/>
      <c r="H218" s="15" t="n"/>
      <c r="I218" s="18">
        <f>IF(A218="","",IF(OR(H218="Đã đến",H218="Hủy",H218="Không đến"),"",IF(A218=TODAY(),"Hẹn hôm nay",IF(A218=TODAY()+1,IF(H218="Đã nhắc","Đã nhắc ✓","Nhắc hôm nay"),IF(A218&lt;TODAY(),"Cập nhật trạng thái","")))))</f>
        <v/>
      </c>
    </row>
    <row r="219">
      <c r="A219" s="13" t="n"/>
      <c r="B219" s="14" t="n"/>
      <c r="C219" s="15" t="n"/>
      <c r="D219" s="16" t="n"/>
      <c r="E219" s="15" t="n"/>
      <c r="F219" s="15" t="n"/>
      <c r="G219" s="17" t="n"/>
      <c r="H219" s="15" t="n"/>
      <c r="I219" s="18">
        <f>IF(A219="","",IF(OR(H219="Đã đến",H219="Hủy",H219="Không đến"),"",IF(A219=TODAY(),"Hẹn hôm nay",IF(A219=TODAY()+1,IF(H219="Đã nhắc","Đã nhắc ✓","Nhắc hôm nay"),IF(A219&lt;TODAY(),"Cập nhật trạng thái","")))))</f>
        <v/>
      </c>
    </row>
    <row r="220">
      <c r="A220" s="13" t="n"/>
      <c r="B220" s="14" t="n"/>
      <c r="C220" s="15" t="n"/>
      <c r="D220" s="16" t="n"/>
      <c r="E220" s="15" t="n"/>
      <c r="F220" s="15" t="n"/>
      <c r="G220" s="17" t="n"/>
      <c r="H220" s="15" t="n"/>
      <c r="I220" s="18">
        <f>IF(A220="","",IF(OR(H220="Đã đến",H220="Hủy",H220="Không đến"),"",IF(A220=TODAY(),"Hẹn hôm nay",IF(A220=TODAY()+1,IF(H220="Đã nhắc","Đã nhắc ✓","Nhắc hôm nay"),IF(A220&lt;TODAY(),"Cập nhật trạng thái","")))))</f>
        <v/>
      </c>
    </row>
    <row r="221">
      <c r="A221" s="13" t="n"/>
      <c r="B221" s="14" t="n"/>
      <c r="C221" s="15" t="n"/>
      <c r="D221" s="16" t="n"/>
      <c r="E221" s="15" t="n"/>
      <c r="F221" s="15" t="n"/>
      <c r="G221" s="17" t="n"/>
      <c r="H221" s="15" t="n"/>
      <c r="I221" s="18">
        <f>IF(A221="","",IF(OR(H221="Đã đến",H221="Hủy",H221="Không đến"),"",IF(A221=TODAY(),"Hẹn hôm nay",IF(A221=TODAY()+1,IF(H221="Đã nhắc","Đã nhắc ✓","Nhắc hôm nay"),IF(A221&lt;TODAY(),"Cập nhật trạng thái","")))))</f>
        <v/>
      </c>
    </row>
    <row r="222">
      <c r="A222" s="13" t="n"/>
      <c r="B222" s="14" t="n"/>
      <c r="C222" s="15" t="n"/>
      <c r="D222" s="16" t="n"/>
      <c r="E222" s="15" t="n"/>
      <c r="F222" s="15" t="n"/>
      <c r="G222" s="17" t="n"/>
      <c r="H222" s="15" t="n"/>
      <c r="I222" s="18">
        <f>IF(A222="","",IF(OR(H222="Đã đến",H222="Hủy",H222="Không đến"),"",IF(A222=TODAY(),"Hẹn hôm nay",IF(A222=TODAY()+1,IF(H222="Đã nhắc","Đã nhắc ✓","Nhắc hôm nay"),IF(A222&lt;TODAY(),"Cập nhật trạng thái","")))))</f>
        <v/>
      </c>
    </row>
    <row r="223">
      <c r="A223" s="13" t="n"/>
      <c r="B223" s="14" t="n"/>
      <c r="C223" s="15" t="n"/>
      <c r="D223" s="16" t="n"/>
      <c r="E223" s="15" t="n"/>
      <c r="F223" s="15" t="n"/>
      <c r="G223" s="17" t="n"/>
      <c r="H223" s="15" t="n"/>
      <c r="I223" s="18">
        <f>IF(A223="","",IF(OR(H223="Đã đến",H223="Hủy",H223="Không đến"),"",IF(A223=TODAY(),"Hẹn hôm nay",IF(A223=TODAY()+1,IF(H223="Đã nhắc","Đã nhắc ✓","Nhắc hôm nay"),IF(A223&lt;TODAY(),"Cập nhật trạng thái","")))))</f>
        <v/>
      </c>
    </row>
    <row r="224">
      <c r="A224" s="13" t="n"/>
      <c r="B224" s="14" t="n"/>
      <c r="C224" s="15" t="n"/>
      <c r="D224" s="16" t="n"/>
      <c r="E224" s="15" t="n"/>
      <c r="F224" s="15" t="n"/>
      <c r="G224" s="17" t="n"/>
      <c r="H224" s="15" t="n"/>
      <c r="I224" s="18">
        <f>IF(A224="","",IF(OR(H224="Đã đến",H224="Hủy",H224="Không đến"),"",IF(A224=TODAY(),"Hẹn hôm nay",IF(A224=TODAY()+1,IF(H224="Đã nhắc","Đã nhắc ✓","Nhắc hôm nay"),IF(A224&lt;TODAY(),"Cập nhật trạng thái","")))))</f>
        <v/>
      </c>
    </row>
    <row r="225">
      <c r="A225" s="13" t="n"/>
      <c r="B225" s="14" t="n"/>
      <c r="C225" s="15" t="n"/>
      <c r="D225" s="16" t="n"/>
      <c r="E225" s="15" t="n"/>
      <c r="F225" s="15" t="n"/>
      <c r="G225" s="17" t="n"/>
      <c r="H225" s="15" t="n"/>
      <c r="I225" s="18">
        <f>IF(A225="","",IF(OR(H225="Đã đến",H225="Hủy",H225="Không đến"),"",IF(A225=TODAY(),"Hẹn hôm nay",IF(A225=TODAY()+1,IF(H225="Đã nhắc","Đã nhắc ✓","Nhắc hôm nay"),IF(A225&lt;TODAY(),"Cập nhật trạng thái","")))))</f>
        <v/>
      </c>
    </row>
    <row r="226">
      <c r="A226" s="13" t="n"/>
      <c r="B226" s="14" t="n"/>
      <c r="C226" s="15" t="n"/>
      <c r="D226" s="16" t="n"/>
      <c r="E226" s="15" t="n"/>
      <c r="F226" s="15" t="n"/>
      <c r="G226" s="17" t="n"/>
      <c r="H226" s="15" t="n"/>
      <c r="I226" s="18">
        <f>IF(A226="","",IF(OR(H226="Đã đến",H226="Hủy",H226="Không đến"),"",IF(A226=TODAY(),"Hẹn hôm nay",IF(A226=TODAY()+1,IF(H226="Đã nhắc","Đã nhắc ✓","Nhắc hôm nay"),IF(A226&lt;TODAY(),"Cập nhật trạng thái","")))))</f>
        <v/>
      </c>
    </row>
    <row r="227">
      <c r="A227" s="13" t="n"/>
      <c r="B227" s="14" t="n"/>
      <c r="C227" s="15" t="n"/>
      <c r="D227" s="16" t="n"/>
      <c r="E227" s="15" t="n"/>
      <c r="F227" s="15" t="n"/>
      <c r="G227" s="17" t="n"/>
      <c r="H227" s="15" t="n"/>
      <c r="I227" s="18">
        <f>IF(A227="","",IF(OR(H227="Đã đến",H227="Hủy",H227="Không đến"),"",IF(A227=TODAY(),"Hẹn hôm nay",IF(A227=TODAY()+1,IF(H227="Đã nhắc","Đã nhắc ✓","Nhắc hôm nay"),IF(A227&lt;TODAY(),"Cập nhật trạng thái","")))))</f>
        <v/>
      </c>
    </row>
    <row r="228">
      <c r="A228" s="13" t="n"/>
      <c r="B228" s="14" t="n"/>
      <c r="C228" s="15" t="n"/>
      <c r="D228" s="16" t="n"/>
      <c r="E228" s="15" t="n"/>
      <c r="F228" s="15" t="n"/>
      <c r="G228" s="17" t="n"/>
      <c r="H228" s="15" t="n"/>
      <c r="I228" s="18">
        <f>IF(A228="","",IF(OR(H228="Đã đến",H228="Hủy",H228="Không đến"),"",IF(A228=TODAY(),"Hẹn hôm nay",IF(A228=TODAY()+1,IF(H228="Đã nhắc","Đã nhắc ✓","Nhắc hôm nay"),IF(A228&lt;TODAY(),"Cập nhật trạng thái","")))))</f>
        <v/>
      </c>
    </row>
    <row r="229">
      <c r="A229" s="13" t="n"/>
      <c r="B229" s="14" t="n"/>
      <c r="C229" s="15" t="n"/>
      <c r="D229" s="16" t="n"/>
      <c r="E229" s="15" t="n"/>
      <c r="F229" s="15" t="n"/>
      <c r="G229" s="17" t="n"/>
      <c r="H229" s="15" t="n"/>
      <c r="I229" s="18">
        <f>IF(A229="","",IF(OR(H229="Đã đến",H229="Hủy",H229="Không đến"),"",IF(A229=TODAY(),"Hẹn hôm nay",IF(A229=TODAY()+1,IF(H229="Đã nhắc","Đã nhắc ✓","Nhắc hôm nay"),IF(A229&lt;TODAY(),"Cập nhật trạng thái","")))))</f>
        <v/>
      </c>
    </row>
    <row r="230">
      <c r="A230" s="13" t="n"/>
      <c r="B230" s="14" t="n"/>
      <c r="C230" s="15" t="n"/>
      <c r="D230" s="16" t="n"/>
      <c r="E230" s="15" t="n"/>
      <c r="F230" s="15" t="n"/>
      <c r="G230" s="17" t="n"/>
      <c r="H230" s="15" t="n"/>
      <c r="I230" s="18">
        <f>IF(A230="","",IF(OR(H230="Đã đến",H230="Hủy",H230="Không đến"),"",IF(A230=TODAY(),"Hẹn hôm nay",IF(A230=TODAY()+1,IF(H230="Đã nhắc","Đã nhắc ✓","Nhắc hôm nay"),IF(A230&lt;TODAY(),"Cập nhật trạng thái","")))))</f>
        <v/>
      </c>
    </row>
    <row r="231">
      <c r="A231" s="13" t="n"/>
      <c r="B231" s="14" t="n"/>
      <c r="C231" s="15" t="n"/>
      <c r="D231" s="16" t="n"/>
      <c r="E231" s="15" t="n"/>
      <c r="F231" s="15" t="n"/>
      <c r="G231" s="17" t="n"/>
      <c r="H231" s="15" t="n"/>
      <c r="I231" s="18">
        <f>IF(A231="","",IF(OR(H231="Đã đến",H231="Hủy",H231="Không đến"),"",IF(A231=TODAY(),"Hẹn hôm nay",IF(A231=TODAY()+1,IF(H231="Đã nhắc","Đã nhắc ✓","Nhắc hôm nay"),IF(A231&lt;TODAY(),"Cập nhật trạng thái","")))))</f>
        <v/>
      </c>
    </row>
    <row r="232">
      <c r="A232" s="13" t="n"/>
      <c r="B232" s="14" t="n"/>
      <c r="C232" s="15" t="n"/>
      <c r="D232" s="16" t="n"/>
      <c r="E232" s="15" t="n"/>
      <c r="F232" s="15" t="n"/>
      <c r="G232" s="17" t="n"/>
      <c r="H232" s="15" t="n"/>
      <c r="I232" s="18">
        <f>IF(A232="","",IF(OR(H232="Đã đến",H232="Hủy",H232="Không đến"),"",IF(A232=TODAY(),"Hẹn hôm nay",IF(A232=TODAY()+1,IF(H232="Đã nhắc","Đã nhắc ✓","Nhắc hôm nay"),IF(A232&lt;TODAY(),"Cập nhật trạng thái","")))))</f>
        <v/>
      </c>
    </row>
    <row r="233">
      <c r="A233" s="13" t="n"/>
      <c r="B233" s="14" t="n"/>
      <c r="C233" s="15" t="n"/>
      <c r="D233" s="16" t="n"/>
      <c r="E233" s="15" t="n"/>
      <c r="F233" s="15" t="n"/>
      <c r="G233" s="17" t="n"/>
      <c r="H233" s="15" t="n"/>
      <c r="I233" s="18">
        <f>IF(A233="","",IF(OR(H233="Đã đến",H233="Hủy",H233="Không đến"),"",IF(A233=TODAY(),"Hẹn hôm nay",IF(A233=TODAY()+1,IF(H233="Đã nhắc","Đã nhắc ✓","Nhắc hôm nay"),IF(A233&lt;TODAY(),"Cập nhật trạng thái","")))))</f>
        <v/>
      </c>
    </row>
    <row r="234">
      <c r="A234" s="13" t="n"/>
      <c r="B234" s="14" t="n"/>
      <c r="C234" s="15" t="n"/>
      <c r="D234" s="16" t="n"/>
      <c r="E234" s="15" t="n"/>
      <c r="F234" s="15" t="n"/>
      <c r="G234" s="17" t="n"/>
      <c r="H234" s="15" t="n"/>
      <c r="I234" s="18">
        <f>IF(A234="","",IF(OR(H234="Đã đến",H234="Hủy",H234="Không đến"),"",IF(A234=TODAY(),"Hẹn hôm nay",IF(A234=TODAY()+1,IF(H234="Đã nhắc","Đã nhắc ✓","Nhắc hôm nay"),IF(A234&lt;TODAY(),"Cập nhật trạng thái","")))))</f>
        <v/>
      </c>
    </row>
    <row r="235">
      <c r="A235" s="13" t="n"/>
      <c r="B235" s="14" t="n"/>
      <c r="C235" s="15" t="n"/>
      <c r="D235" s="16" t="n"/>
      <c r="E235" s="15" t="n"/>
      <c r="F235" s="15" t="n"/>
      <c r="G235" s="17" t="n"/>
      <c r="H235" s="15" t="n"/>
      <c r="I235" s="18">
        <f>IF(A235="","",IF(OR(H235="Đã đến",H235="Hủy",H235="Không đến"),"",IF(A235=TODAY(),"Hẹn hôm nay",IF(A235=TODAY()+1,IF(H235="Đã nhắc","Đã nhắc ✓","Nhắc hôm nay"),IF(A235&lt;TODAY(),"Cập nhật trạng thái","")))))</f>
        <v/>
      </c>
    </row>
    <row r="236">
      <c r="A236" s="13" t="n"/>
      <c r="B236" s="14" t="n"/>
      <c r="C236" s="15" t="n"/>
      <c r="D236" s="16" t="n"/>
      <c r="E236" s="15" t="n"/>
      <c r="F236" s="15" t="n"/>
      <c r="G236" s="17" t="n"/>
      <c r="H236" s="15" t="n"/>
      <c r="I236" s="18">
        <f>IF(A236="","",IF(OR(H236="Đã đến",H236="Hủy",H236="Không đến"),"",IF(A236=TODAY(),"Hẹn hôm nay",IF(A236=TODAY()+1,IF(H236="Đã nhắc","Đã nhắc ✓","Nhắc hôm nay"),IF(A236&lt;TODAY(),"Cập nhật trạng thái","")))))</f>
        <v/>
      </c>
    </row>
    <row r="237">
      <c r="A237" s="13" t="n"/>
      <c r="B237" s="14" t="n"/>
      <c r="C237" s="15" t="n"/>
      <c r="D237" s="16" t="n"/>
      <c r="E237" s="15" t="n"/>
      <c r="F237" s="15" t="n"/>
      <c r="G237" s="17" t="n"/>
      <c r="H237" s="15" t="n"/>
      <c r="I237" s="18">
        <f>IF(A237="","",IF(OR(H237="Đã đến",H237="Hủy",H237="Không đến"),"",IF(A237=TODAY(),"Hẹn hôm nay",IF(A237=TODAY()+1,IF(H237="Đã nhắc","Đã nhắc ✓","Nhắc hôm nay"),IF(A237&lt;TODAY(),"Cập nhật trạng thái","")))))</f>
        <v/>
      </c>
    </row>
    <row r="238">
      <c r="A238" s="13" t="n"/>
      <c r="B238" s="14" t="n"/>
      <c r="C238" s="15" t="n"/>
      <c r="D238" s="16" t="n"/>
      <c r="E238" s="15" t="n"/>
      <c r="F238" s="15" t="n"/>
      <c r="G238" s="17" t="n"/>
      <c r="H238" s="15" t="n"/>
      <c r="I238" s="18">
        <f>IF(A238="","",IF(OR(H238="Đã đến",H238="Hủy",H238="Không đến"),"",IF(A238=TODAY(),"Hẹn hôm nay",IF(A238=TODAY()+1,IF(H238="Đã nhắc","Đã nhắc ✓","Nhắc hôm nay"),IF(A238&lt;TODAY(),"Cập nhật trạng thái","")))))</f>
        <v/>
      </c>
    </row>
    <row r="239">
      <c r="A239" s="13" t="n"/>
      <c r="B239" s="14" t="n"/>
      <c r="C239" s="15" t="n"/>
      <c r="D239" s="16" t="n"/>
      <c r="E239" s="15" t="n"/>
      <c r="F239" s="15" t="n"/>
      <c r="G239" s="17" t="n"/>
      <c r="H239" s="15" t="n"/>
      <c r="I239" s="18">
        <f>IF(A239="","",IF(OR(H239="Đã đến",H239="Hủy",H239="Không đến"),"",IF(A239=TODAY(),"Hẹn hôm nay",IF(A239=TODAY()+1,IF(H239="Đã nhắc","Đã nhắc ✓","Nhắc hôm nay"),IF(A239&lt;TODAY(),"Cập nhật trạng thái","")))))</f>
        <v/>
      </c>
    </row>
    <row r="240">
      <c r="A240" s="13" t="n"/>
      <c r="B240" s="14" t="n"/>
      <c r="C240" s="15" t="n"/>
      <c r="D240" s="16" t="n"/>
      <c r="E240" s="15" t="n"/>
      <c r="F240" s="15" t="n"/>
      <c r="G240" s="17" t="n"/>
      <c r="H240" s="15" t="n"/>
      <c r="I240" s="18">
        <f>IF(A240="","",IF(OR(H240="Đã đến",H240="Hủy",H240="Không đến"),"",IF(A240=TODAY(),"Hẹn hôm nay",IF(A240=TODAY()+1,IF(H240="Đã nhắc","Đã nhắc ✓","Nhắc hôm nay"),IF(A240&lt;TODAY(),"Cập nhật trạng thái","")))))</f>
        <v/>
      </c>
    </row>
    <row r="241">
      <c r="A241" s="13" t="n"/>
      <c r="B241" s="14" t="n"/>
      <c r="C241" s="15" t="n"/>
      <c r="D241" s="16" t="n"/>
      <c r="E241" s="15" t="n"/>
      <c r="F241" s="15" t="n"/>
      <c r="G241" s="17" t="n"/>
      <c r="H241" s="15" t="n"/>
      <c r="I241" s="18">
        <f>IF(A241="","",IF(OR(H241="Đã đến",H241="Hủy",H241="Không đến"),"",IF(A241=TODAY(),"Hẹn hôm nay",IF(A241=TODAY()+1,IF(H241="Đã nhắc","Đã nhắc ✓","Nhắc hôm nay"),IF(A241&lt;TODAY(),"Cập nhật trạng thái","")))))</f>
        <v/>
      </c>
    </row>
    <row r="242">
      <c r="A242" s="13" t="n"/>
      <c r="B242" s="14" t="n"/>
      <c r="C242" s="15" t="n"/>
      <c r="D242" s="16" t="n"/>
      <c r="E242" s="15" t="n"/>
      <c r="F242" s="15" t="n"/>
      <c r="G242" s="17" t="n"/>
      <c r="H242" s="15" t="n"/>
      <c r="I242" s="18">
        <f>IF(A242="","",IF(OR(H242="Đã đến",H242="Hủy",H242="Không đến"),"",IF(A242=TODAY(),"Hẹn hôm nay",IF(A242=TODAY()+1,IF(H242="Đã nhắc","Đã nhắc ✓","Nhắc hôm nay"),IF(A242&lt;TODAY(),"Cập nhật trạng thái","")))))</f>
        <v/>
      </c>
    </row>
    <row r="243">
      <c r="A243" s="13" t="n"/>
      <c r="B243" s="14" t="n"/>
      <c r="C243" s="15" t="n"/>
      <c r="D243" s="16" t="n"/>
      <c r="E243" s="15" t="n"/>
      <c r="F243" s="15" t="n"/>
      <c r="G243" s="17" t="n"/>
      <c r="H243" s="15" t="n"/>
      <c r="I243" s="18">
        <f>IF(A243="","",IF(OR(H243="Đã đến",H243="Hủy",H243="Không đến"),"",IF(A243=TODAY(),"Hẹn hôm nay",IF(A243=TODAY()+1,IF(H243="Đã nhắc","Đã nhắc ✓","Nhắc hôm nay"),IF(A243&lt;TODAY(),"Cập nhật trạng thái","")))))</f>
        <v/>
      </c>
    </row>
    <row r="244">
      <c r="A244" s="13" t="n"/>
      <c r="B244" s="14" t="n"/>
      <c r="C244" s="15" t="n"/>
      <c r="D244" s="16" t="n"/>
      <c r="E244" s="15" t="n"/>
      <c r="F244" s="15" t="n"/>
      <c r="G244" s="17" t="n"/>
      <c r="H244" s="15" t="n"/>
      <c r="I244" s="18">
        <f>IF(A244="","",IF(OR(H244="Đã đến",H244="Hủy",H244="Không đến"),"",IF(A244=TODAY(),"Hẹn hôm nay",IF(A244=TODAY()+1,IF(H244="Đã nhắc","Đã nhắc ✓","Nhắc hôm nay"),IF(A244&lt;TODAY(),"Cập nhật trạng thái","")))))</f>
        <v/>
      </c>
    </row>
    <row r="245">
      <c r="A245" s="13" t="n"/>
      <c r="B245" s="14" t="n"/>
      <c r="C245" s="15" t="n"/>
      <c r="D245" s="16" t="n"/>
      <c r="E245" s="15" t="n"/>
      <c r="F245" s="15" t="n"/>
      <c r="G245" s="17" t="n"/>
      <c r="H245" s="15" t="n"/>
      <c r="I245" s="18">
        <f>IF(A245="","",IF(OR(H245="Đã đến",H245="Hủy",H245="Không đến"),"",IF(A245=TODAY(),"Hẹn hôm nay",IF(A245=TODAY()+1,IF(H245="Đã nhắc","Đã nhắc ✓","Nhắc hôm nay"),IF(A245&lt;TODAY(),"Cập nhật trạng thái","")))))</f>
        <v/>
      </c>
    </row>
    <row r="246">
      <c r="A246" s="13" t="n"/>
      <c r="B246" s="14" t="n"/>
      <c r="C246" s="15" t="n"/>
      <c r="D246" s="16" t="n"/>
      <c r="E246" s="15" t="n"/>
      <c r="F246" s="15" t="n"/>
      <c r="G246" s="17" t="n"/>
      <c r="H246" s="15" t="n"/>
      <c r="I246" s="18">
        <f>IF(A246="","",IF(OR(H246="Đã đến",H246="Hủy",H246="Không đến"),"",IF(A246=TODAY(),"Hẹn hôm nay",IF(A246=TODAY()+1,IF(H246="Đã nhắc","Đã nhắc ✓","Nhắc hôm nay"),IF(A246&lt;TODAY(),"Cập nhật trạng thái","")))))</f>
        <v/>
      </c>
    </row>
    <row r="247">
      <c r="A247" s="13" t="n"/>
      <c r="B247" s="14" t="n"/>
      <c r="C247" s="15" t="n"/>
      <c r="D247" s="16" t="n"/>
      <c r="E247" s="15" t="n"/>
      <c r="F247" s="15" t="n"/>
      <c r="G247" s="17" t="n"/>
      <c r="H247" s="15" t="n"/>
      <c r="I247" s="18">
        <f>IF(A247="","",IF(OR(H247="Đã đến",H247="Hủy",H247="Không đến"),"",IF(A247=TODAY(),"Hẹn hôm nay",IF(A247=TODAY()+1,IF(H247="Đã nhắc","Đã nhắc ✓","Nhắc hôm nay"),IF(A247&lt;TODAY(),"Cập nhật trạng thái","")))))</f>
        <v/>
      </c>
    </row>
    <row r="248">
      <c r="A248" s="13" t="n"/>
      <c r="B248" s="14" t="n"/>
      <c r="C248" s="15" t="n"/>
      <c r="D248" s="16" t="n"/>
      <c r="E248" s="15" t="n"/>
      <c r="F248" s="15" t="n"/>
      <c r="G248" s="17" t="n"/>
      <c r="H248" s="15" t="n"/>
      <c r="I248" s="18">
        <f>IF(A248="","",IF(OR(H248="Đã đến",H248="Hủy",H248="Không đến"),"",IF(A248=TODAY(),"Hẹn hôm nay",IF(A248=TODAY()+1,IF(H248="Đã nhắc","Đã nhắc ✓","Nhắc hôm nay"),IF(A248&lt;TODAY(),"Cập nhật trạng thái","")))))</f>
        <v/>
      </c>
    </row>
    <row r="249">
      <c r="A249" s="13" t="n"/>
      <c r="B249" s="14" t="n"/>
      <c r="C249" s="15" t="n"/>
      <c r="D249" s="16" t="n"/>
      <c r="E249" s="15" t="n"/>
      <c r="F249" s="15" t="n"/>
      <c r="G249" s="17" t="n"/>
      <c r="H249" s="15" t="n"/>
      <c r="I249" s="18">
        <f>IF(A249="","",IF(OR(H249="Đã đến",H249="Hủy",H249="Không đến"),"",IF(A249=TODAY(),"Hẹn hôm nay",IF(A249=TODAY()+1,IF(H249="Đã nhắc","Đã nhắc ✓","Nhắc hôm nay"),IF(A249&lt;TODAY(),"Cập nhật trạng thái","")))))</f>
        <v/>
      </c>
    </row>
    <row r="250">
      <c r="A250" s="13" t="n"/>
      <c r="B250" s="14" t="n"/>
      <c r="C250" s="15" t="n"/>
      <c r="D250" s="16" t="n"/>
      <c r="E250" s="15" t="n"/>
      <c r="F250" s="15" t="n"/>
      <c r="G250" s="17" t="n"/>
      <c r="H250" s="15" t="n"/>
      <c r="I250" s="18">
        <f>IF(A250="","",IF(OR(H250="Đã đến",H250="Hủy",H250="Không đến"),"",IF(A250=TODAY(),"Hẹn hôm nay",IF(A250=TODAY()+1,IF(H250="Đã nhắc","Đã nhắc ✓","Nhắc hôm nay"),IF(A250&lt;TODAY(),"Cập nhật trạng thái","")))))</f>
        <v/>
      </c>
    </row>
    <row r="251">
      <c r="A251" s="13" t="n"/>
      <c r="B251" s="14" t="n"/>
      <c r="C251" s="15" t="n"/>
      <c r="D251" s="16" t="n"/>
      <c r="E251" s="15" t="n"/>
      <c r="F251" s="15" t="n"/>
      <c r="G251" s="17" t="n"/>
      <c r="H251" s="15" t="n"/>
      <c r="I251" s="18">
        <f>IF(A251="","",IF(OR(H251="Đã đến",H251="Hủy",H251="Không đến"),"",IF(A251=TODAY(),"Hẹn hôm nay",IF(A251=TODAY()+1,IF(H251="Đã nhắc","Đã nhắc ✓","Nhắc hôm nay"),IF(A251&lt;TODAY(),"Cập nhật trạng thái","")))))</f>
        <v/>
      </c>
    </row>
    <row r="252">
      <c r="A252" s="13" t="n"/>
      <c r="B252" s="14" t="n"/>
      <c r="C252" s="15" t="n"/>
      <c r="D252" s="16" t="n"/>
      <c r="E252" s="15" t="n"/>
      <c r="F252" s="15" t="n"/>
      <c r="G252" s="17" t="n"/>
      <c r="H252" s="15" t="n"/>
      <c r="I252" s="18">
        <f>IF(A252="","",IF(OR(H252="Đã đến",H252="Hủy",H252="Không đến"),"",IF(A252=TODAY(),"Hẹn hôm nay",IF(A252=TODAY()+1,IF(H252="Đã nhắc","Đã nhắc ✓","Nhắc hôm nay"),IF(A252&lt;TODAY(),"Cập nhật trạng thái","")))))</f>
        <v/>
      </c>
    </row>
    <row r="253">
      <c r="A253" s="13" t="n"/>
      <c r="B253" s="14" t="n"/>
      <c r="C253" s="15" t="n"/>
      <c r="D253" s="16" t="n"/>
      <c r="E253" s="15" t="n"/>
      <c r="F253" s="15" t="n"/>
      <c r="G253" s="17" t="n"/>
      <c r="H253" s="15" t="n"/>
      <c r="I253" s="18">
        <f>IF(A253="","",IF(OR(H253="Đã đến",H253="Hủy",H253="Không đến"),"",IF(A253=TODAY(),"Hẹn hôm nay",IF(A253=TODAY()+1,IF(H253="Đã nhắc","Đã nhắc ✓","Nhắc hôm nay"),IF(A253&lt;TODAY(),"Cập nhật trạng thái","")))))</f>
        <v/>
      </c>
    </row>
    <row r="254">
      <c r="A254" s="13" t="n"/>
      <c r="B254" s="14" t="n"/>
      <c r="C254" s="15" t="n"/>
      <c r="D254" s="16" t="n"/>
      <c r="E254" s="15" t="n"/>
      <c r="F254" s="15" t="n"/>
      <c r="G254" s="17" t="n"/>
      <c r="H254" s="15" t="n"/>
      <c r="I254" s="18">
        <f>IF(A254="","",IF(OR(H254="Đã đến",H254="Hủy",H254="Không đến"),"",IF(A254=TODAY(),"Hẹn hôm nay",IF(A254=TODAY()+1,IF(H254="Đã nhắc","Đã nhắc ✓","Nhắc hôm nay"),IF(A254&lt;TODAY(),"Cập nhật trạng thái","")))))</f>
        <v/>
      </c>
    </row>
    <row r="255">
      <c r="A255" s="13" t="n"/>
      <c r="B255" s="14" t="n"/>
      <c r="C255" s="15" t="n"/>
      <c r="D255" s="16" t="n"/>
      <c r="E255" s="15" t="n"/>
      <c r="F255" s="15" t="n"/>
      <c r="G255" s="17" t="n"/>
      <c r="H255" s="15" t="n"/>
      <c r="I255" s="18">
        <f>IF(A255="","",IF(OR(H255="Đã đến",H255="Hủy",H255="Không đến"),"",IF(A255=TODAY(),"Hẹn hôm nay",IF(A255=TODAY()+1,IF(H255="Đã nhắc","Đã nhắc ✓","Nhắc hôm nay"),IF(A255&lt;TODAY(),"Cập nhật trạng thái","")))))</f>
        <v/>
      </c>
    </row>
    <row r="256">
      <c r="A256" s="13" t="n"/>
      <c r="B256" s="14" t="n"/>
      <c r="C256" s="15" t="n"/>
      <c r="D256" s="16" t="n"/>
      <c r="E256" s="15" t="n"/>
      <c r="F256" s="15" t="n"/>
      <c r="G256" s="17" t="n"/>
      <c r="H256" s="15" t="n"/>
      <c r="I256" s="18">
        <f>IF(A256="","",IF(OR(H256="Đã đến",H256="Hủy",H256="Không đến"),"",IF(A256=TODAY(),"Hẹn hôm nay",IF(A256=TODAY()+1,IF(H256="Đã nhắc","Đã nhắc ✓","Nhắc hôm nay"),IF(A256&lt;TODAY(),"Cập nhật trạng thái","")))))</f>
        <v/>
      </c>
    </row>
    <row r="257">
      <c r="A257" s="13" t="n"/>
      <c r="B257" s="14" t="n"/>
      <c r="C257" s="15" t="n"/>
      <c r="D257" s="16" t="n"/>
      <c r="E257" s="15" t="n"/>
      <c r="F257" s="15" t="n"/>
      <c r="G257" s="17" t="n"/>
      <c r="H257" s="15" t="n"/>
      <c r="I257" s="18">
        <f>IF(A257="","",IF(OR(H257="Đã đến",H257="Hủy",H257="Không đến"),"",IF(A257=TODAY(),"Hẹn hôm nay",IF(A257=TODAY()+1,IF(H257="Đã nhắc","Đã nhắc ✓","Nhắc hôm nay"),IF(A257&lt;TODAY(),"Cập nhật trạng thái","")))))</f>
        <v/>
      </c>
    </row>
    <row r="258">
      <c r="A258" s="13" t="n"/>
      <c r="B258" s="14" t="n"/>
      <c r="C258" s="15" t="n"/>
      <c r="D258" s="16" t="n"/>
      <c r="E258" s="15" t="n"/>
      <c r="F258" s="15" t="n"/>
      <c r="G258" s="17" t="n"/>
      <c r="H258" s="15" t="n"/>
      <c r="I258" s="18">
        <f>IF(A258="","",IF(OR(H258="Đã đến",H258="Hủy",H258="Không đến"),"",IF(A258=TODAY(),"Hẹn hôm nay",IF(A258=TODAY()+1,IF(H258="Đã nhắc","Đã nhắc ✓","Nhắc hôm nay"),IF(A258&lt;TODAY(),"Cập nhật trạng thái","")))))</f>
        <v/>
      </c>
    </row>
    <row r="259">
      <c r="A259" s="13" t="n"/>
      <c r="B259" s="14" t="n"/>
      <c r="C259" s="15" t="n"/>
      <c r="D259" s="16" t="n"/>
      <c r="E259" s="15" t="n"/>
      <c r="F259" s="15" t="n"/>
      <c r="G259" s="17" t="n"/>
      <c r="H259" s="15" t="n"/>
      <c r="I259" s="18">
        <f>IF(A259="","",IF(OR(H259="Đã đến",H259="Hủy",H259="Không đến"),"",IF(A259=TODAY(),"Hẹn hôm nay",IF(A259=TODAY()+1,IF(H259="Đã nhắc","Đã nhắc ✓","Nhắc hôm nay"),IF(A259&lt;TODAY(),"Cập nhật trạng thái","")))))</f>
        <v/>
      </c>
    </row>
    <row r="260">
      <c r="A260" s="13" t="n"/>
      <c r="B260" s="14" t="n"/>
      <c r="C260" s="15" t="n"/>
      <c r="D260" s="16" t="n"/>
      <c r="E260" s="15" t="n"/>
      <c r="F260" s="15" t="n"/>
      <c r="G260" s="17" t="n"/>
      <c r="H260" s="15" t="n"/>
      <c r="I260" s="18">
        <f>IF(A260="","",IF(OR(H260="Đã đến",H260="Hủy",H260="Không đến"),"",IF(A260=TODAY(),"Hẹn hôm nay",IF(A260=TODAY()+1,IF(H260="Đã nhắc","Đã nhắc ✓","Nhắc hôm nay"),IF(A260&lt;TODAY(),"Cập nhật trạng thái","")))))</f>
        <v/>
      </c>
    </row>
    <row r="261">
      <c r="A261" s="13" t="n"/>
      <c r="B261" s="14" t="n"/>
      <c r="C261" s="15" t="n"/>
      <c r="D261" s="16" t="n"/>
      <c r="E261" s="15" t="n"/>
      <c r="F261" s="15" t="n"/>
      <c r="G261" s="17" t="n"/>
      <c r="H261" s="15" t="n"/>
      <c r="I261" s="18">
        <f>IF(A261="","",IF(OR(H261="Đã đến",H261="Hủy",H261="Không đến"),"",IF(A261=TODAY(),"Hẹn hôm nay",IF(A261=TODAY()+1,IF(H261="Đã nhắc","Đã nhắc ✓","Nhắc hôm nay"),IF(A261&lt;TODAY(),"Cập nhật trạng thái","")))))</f>
        <v/>
      </c>
    </row>
    <row r="262">
      <c r="A262" s="13" t="n"/>
      <c r="B262" s="14" t="n"/>
      <c r="C262" s="15" t="n"/>
      <c r="D262" s="16" t="n"/>
      <c r="E262" s="15" t="n"/>
      <c r="F262" s="15" t="n"/>
      <c r="G262" s="17" t="n"/>
      <c r="H262" s="15" t="n"/>
      <c r="I262" s="18">
        <f>IF(A262="","",IF(OR(H262="Đã đến",H262="Hủy",H262="Không đến"),"",IF(A262=TODAY(),"Hẹn hôm nay",IF(A262=TODAY()+1,IF(H262="Đã nhắc","Đã nhắc ✓","Nhắc hôm nay"),IF(A262&lt;TODAY(),"Cập nhật trạng thái","")))))</f>
        <v/>
      </c>
    </row>
    <row r="263">
      <c r="A263" s="13" t="n"/>
      <c r="B263" s="14" t="n"/>
      <c r="C263" s="15" t="n"/>
      <c r="D263" s="16" t="n"/>
      <c r="E263" s="15" t="n"/>
      <c r="F263" s="15" t="n"/>
      <c r="G263" s="17" t="n"/>
      <c r="H263" s="15" t="n"/>
      <c r="I263" s="18">
        <f>IF(A263="","",IF(OR(H263="Đã đến",H263="Hủy",H263="Không đến"),"",IF(A263=TODAY(),"Hẹn hôm nay",IF(A263=TODAY()+1,IF(H263="Đã nhắc","Đã nhắc ✓","Nhắc hôm nay"),IF(A263&lt;TODAY(),"Cập nhật trạng thái","")))))</f>
        <v/>
      </c>
    </row>
    <row r="264">
      <c r="A264" s="13" t="n"/>
      <c r="B264" s="14" t="n"/>
      <c r="C264" s="15" t="n"/>
      <c r="D264" s="16" t="n"/>
      <c r="E264" s="15" t="n"/>
      <c r="F264" s="15" t="n"/>
      <c r="G264" s="17" t="n"/>
      <c r="H264" s="15" t="n"/>
      <c r="I264" s="18">
        <f>IF(A264="","",IF(OR(H264="Đã đến",H264="Hủy",H264="Không đến"),"",IF(A264=TODAY(),"Hẹn hôm nay",IF(A264=TODAY()+1,IF(H264="Đã nhắc","Đã nhắc ✓","Nhắc hôm nay"),IF(A264&lt;TODAY(),"Cập nhật trạng thái","")))))</f>
        <v/>
      </c>
    </row>
    <row r="265">
      <c r="A265" s="13" t="n"/>
      <c r="B265" s="14" t="n"/>
      <c r="C265" s="15" t="n"/>
      <c r="D265" s="16" t="n"/>
      <c r="E265" s="15" t="n"/>
      <c r="F265" s="15" t="n"/>
      <c r="G265" s="17" t="n"/>
      <c r="H265" s="15" t="n"/>
      <c r="I265" s="18">
        <f>IF(A265="","",IF(OR(H265="Đã đến",H265="Hủy",H265="Không đến"),"",IF(A265=TODAY(),"Hẹn hôm nay",IF(A265=TODAY()+1,IF(H265="Đã nhắc","Đã nhắc ✓","Nhắc hôm nay"),IF(A265&lt;TODAY(),"Cập nhật trạng thái","")))))</f>
        <v/>
      </c>
    </row>
    <row r="266">
      <c r="A266" s="13" t="n"/>
      <c r="B266" s="14" t="n"/>
      <c r="C266" s="15" t="n"/>
      <c r="D266" s="16" t="n"/>
      <c r="E266" s="15" t="n"/>
      <c r="F266" s="15" t="n"/>
      <c r="G266" s="17" t="n"/>
      <c r="H266" s="15" t="n"/>
      <c r="I266" s="18">
        <f>IF(A266="","",IF(OR(H266="Đã đến",H266="Hủy",H266="Không đến"),"",IF(A266=TODAY(),"Hẹn hôm nay",IF(A266=TODAY()+1,IF(H266="Đã nhắc","Đã nhắc ✓","Nhắc hôm nay"),IF(A266&lt;TODAY(),"Cập nhật trạng thái","")))))</f>
        <v/>
      </c>
    </row>
    <row r="267">
      <c r="A267" s="13" t="n"/>
      <c r="B267" s="14" t="n"/>
      <c r="C267" s="15" t="n"/>
      <c r="D267" s="16" t="n"/>
      <c r="E267" s="15" t="n"/>
      <c r="F267" s="15" t="n"/>
      <c r="G267" s="17" t="n"/>
      <c r="H267" s="15" t="n"/>
      <c r="I267" s="18">
        <f>IF(A267="","",IF(OR(H267="Đã đến",H267="Hủy",H267="Không đến"),"",IF(A267=TODAY(),"Hẹn hôm nay",IF(A267=TODAY()+1,IF(H267="Đã nhắc","Đã nhắc ✓","Nhắc hôm nay"),IF(A267&lt;TODAY(),"Cập nhật trạng thái","")))))</f>
        <v/>
      </c>
    </row>
    <row r="268">
      <c r="A268" s="13" t="n"/>
      <c r="B268" s="14" t="n"/>
      <c r="C268" s="15" t="n"/>
      <c r="D268" s="16" t="n"/>
      <c r="E268" s="15" t="n"/>
      <c r="F268" s="15" t="n"/>
      <c r="G268" s="17" t="n"/>
      <c r="H268" s="15" t="n"/>
      <c r="I268" s="18">
        <f>IF(A268="","",IF(OR(H268="Đã đến",H268="Hủy",H268="Không đến"),"",IF(A268=TODAY(),"Hẹn hôm nay",IF(A268=TODAY()+1,IF(H268="Đã nhắc","Đã nhắc ✓","Nhắc hôm nay"),IF(A268&lt;TODAY(),"Cập nhật trạng thái","")))))</f>
        <v/>
      </c>
    </row>
    <row r="269">
      <c r="A269" s="13" t="n"/>
      <c r="B269" s="14" t="n"/>
      <c r="C269" s="15" t="n"/>
      <c r="D269" s="16" t="n"/>
      <c r="E269" s="15" t="n"/>
      <c r="F269" s="15" t="n"/>
      <c r="G269" s="17" t="n"/>
      <c r="H269" s="15" t="n"/>
      <c r="I269" s="18">
        <f>IF(A269="","",IF(OR(H269="Đã đến",H269="Hủy",H269="Không đến"),"",IF(A269=TODAY(),"Hẹn hôm nay",IF(A269=TODAY()+1,IF(H269="Đã nhắc","Đã nhắc ✓","Nhắc hôm nay"),IF(A269&lt;TODAY(),"Cập nhật trạng thái","")))))</f>
        <v/>
      </c>
    </row>
    <row r="270">
      <c r="A270" s="13" t="n"/>
      <c r="B270" s="14" t="n"/>
      <c r="C270" s="15" t="n"/>
      <c r="D270" s="16" t="n"/>
      <c r="E270" s="15" t="n"/>
      <c r="F270" s="15" t="n"/>
      <c r="G270" s="17" t="n"/>
      <c r="H270" s="15" t="n"/>
      <c r="I270" s="18">
        <f>IF(A270="","",IF(OR(H270="Đã đến",H270="Hủy",H270="Không đến"),"",IF(A270=TODAY(),"Hẹn hôm nay",IF(A270=TODAY()+1,IF(H270="Đã nhắc","Đã nhắc ✓","Nhắc hôm nay"),IF(A270&lt;TODAY(),"Cập nhật trạng thái","")))))</f>
        <v/>
      </c>
    </row>
    <row r="271">
      <c r="A271" s="13" t="n"/>
      <c r="B271" s="14" t="n"/>
      <c r="C271" s="15" t="n"/>
      <c r="D271" s="16" t="n"/>
      <c r="E271" s="15" t="n"/>
      <c r="F271" s="15" t="n"/>
      <c r="G271" s="17" t="n"/>
      <c r="H271" s="15" t="n"/>
      <c r="I271" s="18">
        <f>IF(A271="","",IF(OR(H271="Đã đến",H271="Hủy",H271="Không đến"),"",IF(A271=TODAY(),"Hẹn hôm nay",IF(A271=TODAY()+1,IF(H271="Đã nhắc","Đã nhắc ✓","Nhắc hôm nay"),IF(A271&lt;TODAY(),"Cập nhật trạng thái","")))))</f>
        <v/>
      </c>
    </row>
    <row r="272">
      <c r="A272" s="13" t="n"/>
      <c r="B272" s="14" t="n"/>
      <c r="C272" s="15" t="n"/>
      <c r="D272" s="16" t="n"/>
      <c r="E272" s="15" t="n"/>
      <c r="F272" s="15" t="n"/>
      <c r="G272" s="17" t="n"/>
      <c r="H272" s="15" t="n"/>
      <c r="I272" s="18">
        <f>IF(A272="","",IF(OR(H272="Đã đến",H272="Hủy",H272="Không đến"),"",IF(A272=TODAY(),"Hẹn hôm nay",IF(A272=TODAY()+1,IF(H272="Đã nhắc","Đã nhắc ✓","Nhắc hôm nay"),IF(A272&lt;TODAY(),"Cập nhật trạng thái","")))))</f>
        <v/>
      </c>
    </row>
    <row r="273">
      <c r="A273" s="13" t="n"/>
      <c r="B273" s="14" t="n"/>
      <c r="C273" s="15" t="n"/>
      <c r="D273" s="16" t="n"/>
      <c r="E273" s="15" t="n"/>
      <c r="F273" s="15" t="n"/>
      <c r="G273" s="17" t="n"/>
      <c r="H273" s="15" t="n"/>
      <c r="I273" s="18">
        <f>IF(A273="","",IF(OR(H273="Đã đến",H273="Hủy",H273="Không đến"),"",IF(A273=TODAY(),"Hẹn hôm nay",IF(A273=TODAY()+1,IF(H273="Đã nhắc","Đã nhắc ✓","Nhắc hôm nay"),IF(A273&lt;TODAY(),"Cập nhật trạng thái","")))))</f>
        <v/>
      </c>
    </row>
    <row r="274">
      <c r="A274" s="13" t="n"/>
      <c r="B274" s="14" t="n"/>
      <c r="C274" s="15" t="n"/>
      <c r="D274" s="16" t="n"/>
      <c r="E274" s="15" t="n"/>
      <c r="F274" s="15" t="n"/>
      <c r="G274" s="17" t="n"/>
      <c r="H274" s="15" t="n"/>
      <c r="I274" s="18">
        <f>IF(A274="","",IF(OR(H274="Đã đến",H274="Hủy",H274="Không đến"),"",IF(A274=TODAY(),"Hẹn hôm nay",IF(A274=TODAY()+1,IF(H274="Đã nhắc","Đã nhắc ✓","Nhắc hôm nay"),IF(A274&lt;TODAY(),"Cập nhật trạng thái","")))))</f>
        <v/>
      </c>
    </row>
    <row r="275">
      <c r="A275" s="13" t="n"/>
      <c r="B275" s="14" t="n"/>
      <c r="C275" s="15" t="n"/>
      <c r="D275" s="16" t="n"/>
      <c r="E275" s="15" t="n"/>
      <c r="F275" s="15" t="n"/>
      <c r="G275" s="17" t="n"/>
      <c r="H275" s="15" t="n"/>
      <c r="I275" s="18">
        <f>IF(A275="","",IF(OR(H275="Đã đến",H275="Hủy",H275="Không đến"),"",IF(A275=TODAY(),"Hẹn hôm nay",IF(A275=TODAY()+1,IF(H275="Đã nhắc","Đã nhắc ✓","Nhắc hôm nay"),IF(A275&lt;TODAY(),"Cập nhật trạng thái","")))))</f>
        <v/>
      </c>
    </row>
    <row r="276">
      <c r="A276" s="13" t="n"/>
      <c r="B276" s="14" t="n"/>
      <c r="C276" s="15" t="n"/>
      <c r="D276" s="16" t="n"/>
      <c r="E276" s="15" t="n"/>
      <c r="F276" s="15" t="n"/>
      <c r="G276" s="17" t="n"/>
      <c r="H276" s="15" t="n"/>
      <c r="I276" s="18">
        <f>IF(A276="","",IF(OR(H276="Đã đến",H276="Hủy",H276="Không đến"),"",IF(A276=TODAY(),"Hẹn hôm nay",IF(A276=TODAY()+1,IF(H276="Đã nhắc","Đã nhắc ✓","Nhắc hôm nay"),IF(A276&lt;TODAY(),"Cập nhật trạng thái","")))))</f>
        <v/>
      </c>
    </row>
    <row r="277">
      <c r="A277" s="13" t="n"/>
      <c r="B277" s="14" t="n"/>
      <c r="C277" s="15" t="n"/>
      <c r="D277" s="16" t="n"/>
      <c r="E277" s="15" t="n"/>
      <c r="F277" s="15" t="n"/>
      <c r="G277" s="17" t="n"/>
      <c r="H277" s="15" t="n"/>
      <c r="I277" s="18">
        <f>IF(A277="","",IF(OR(H277="Đã đến",H277="Hủy",H277="Không đến"),"",IF(A277=TODAY(),"Hẹn hôm nay",IF(A277=TODAY()+1,IF(H277="Đã nhắc","Đã nhắc ✓","Nhắc hôm nay"),IF(A277&lt;TODAY(),"Cập nhật trạng thái","")))))</f>
        <v/>
      </c>
    </row>
    <row r="278">
      <c r="A278" s="13" t="n"/>
      <c r="B278" s="14" t="n"/>
      <c r="C278" s="15" t="n"/>
      <c r="D278" s="16" t="n"/>
      <c r="E278" s="15" t="n"/>
      <c r="F278" s="15" t="n"/>
      <c r="G278" s="17" t="n"/>
      <c r="H278" s="15" t="n"/>
      <c r="I278" s="18">
        <f>IF(A278="","",IF(OR(H278="Đã đến",H278="Hủy",H278="Không đến"),"",IF(A278=TODAY(),"Hẹn hôm nay",IF(A278=TODAY()+1,IF(H278="Đã nhắc","Đã nhắc ✓","Nhắc hôm nay"),IF(A278&lt;TODAY(),"Cập nhật trạng thái","")))))</f>
        <v/>
      </c>
    </row>
    <row r="279">
      <c r="A279" s="13" t="n"/>
      <c r="B279" s="14" t="n"/>
      <c r="C279" s="15" t="n"/>
      <c r="D279" s="16" t="n"/>
      <c r="E279" s="15" t="n"/>
      <c r="F279" s="15" t="n"/>
      <c r="G279" s="17" t="n"/>
      <c r="H279" s="15" t="n"/>
      <c r="I279" s="18">
        <f>IF(A279="","",IF(OR(H279="Đã đến",H279="Hủy",H279="Không đến"),"",IF(A279=TODAY(),"Hẹn hôm nay",IF(A279=TODAY()+1,IF(H279="Đã nhắc","Đã nhắc ✓","Nhắc hôm nay"),IF(A279&lt;TODAY(),"Cập nhật trạng thái","")))))</f>
        <v/>
      </c>
    </row>
    <row r="280">
      <c r="A280" s="13" t="n"/>
      <c r="B280" s="14" t="n"/>
      <c r="C280" s="15" t="n"/>
      <c r="D280" s="16" t="n"/>
      <c r="E280" s="15" t="n"/>
      <c r="F280" s="15" t="n"/>
      <c r="G280" s="17" t="n"/>
      <c r="H280" s="15" t="n"/>
      <c r="I280" s="18">
        <f>IF(A280="","",IF(OR(H280="Đã đến",H280="Hủy",H280="Không đến"),"",IF(A280=TODAY(),"Hẹn hôm nay",IF(A280=TODAY()+1,IF(H280="Đã nhắc","Đã nhắc ✓","Nhắc hôm nay"),IF(A280&lt;TODAY(),"Cập nhật trạng thái","")))))</f>
        <v/>
      </c>
    </row>
    <row r="281">
      <c r="A281" s="13" t="n"/>
      <c r="B281" s="14" t="n"/>
      <c r="C281" s="15" t="n"/>
      <c r="D281" s="16" t="n"/>
      <c r="E281" s="15" t="n"/>
      <c r="F281" s="15" t="n"/>
      <c r="G281" s="17" t="n"/>
      <c r="H281" s="15" t="n"/>
      <c r="I281" s="18">
        <f>IF(A281="","",IF(OR(H281="Đã đến",H281="Hủy",H281="Không đến"),"",IF(A281=TODAY(),"Hẹn hôm nay",IF(A281=TODAY()+1,IF(H281="Đã nhắc","Đã nhắc ✓","Nhắc hôm nay"),IF(A281&lt;TODAY(),"Cập nhật trạng thái","")))))</f>
        <v/>
      </c>
    </row>
    <row r="282">
      <c r="A282" s="13" t="n"/>
      <c r="B282" s="14" t="n"/>
      <c r="C282" s="15" t="n"/>
      <c r="D282" s="16" t="n"/>
      <c r="E282" s="15" t="n"/>
      <c r="F282" s="15" t="n"/>
      <c r="G282" s="17" t="n"/>
      <c r="H282" s="15" t="n"/>
      <c r="I282" s="18">
        <f>IF(A282="","",IF(OR(H282="Đã đến",H282="Hủy",H282="Không đến"),"",IF(A282=TODAY(),"Hẹn hôm nay",IF(A282=TODAY()+1,IF(H282="Đã nhắc","Đã nhắc ✓","Nhắc hôm nay"),IF(A282&lt;TODAY(),"Cập nhật trạng thái","")))))</f>
        <v/>
      </c>
    </row>
    <row r="283">
      <c r="A283" s="13" t="n"/>
      <c r="B283" s="14" t="n"/>
      <c r="C283" s="15" t="n"/>
      <c r="D283" s="16" t="n"/>
      <c r="E283" s="15" t="n"/>
      <c r="F283" s="15" t="n"/>
      <c r="G283" s="17" t="n"/>
      <c r="H283" s="15" t="n"/>
      <c r="I283" s="18">
        <f>IF(A283="","",IF(OR(H283="Đã đến",H283="Hủy",H283="Không đến"),"",IF(A283=TODAY(),"Hẹn hôm nay",IF(A283=TODAY()+1,IF(H283="Đã nhắc","Đã nhắc ✓","Nhắc hôm nay"),IF(A283&lt;TODAY(),"Cập nhật trạng thái","")))))</f>
        <v/>
      </c>
    </row>
    <row r="284">
      <c r="A284" s="13" t="n"/>
      <c r="B284" s="14" t="n"/>
      <c r="C284" s="15" t="n"/>
      <c r="D284" s="16" t="n"/>
      <c r="E284" s="15" t="n"/>
      <c r="F284" s="15" t="n"/>
      <c r="G284" s="17" t="n"/>
      <c r="H284" s="15" t="n"/>
      <c r="I284" s="18">
        <f>IF(A284="","",IF(OR(H284="Đã đến",H284="Hủy",H284="Không đến"),"",IF(A284=TODAY(),"Hẹn hôm nay",IF(A284=TODAY()+1,IF(H284="Đã nhắc","Đã nhắc ✓","Nhắc hôm nay"),IF(A284&lt;TODAY(),"Cập nhật trạng thái","")))))</f>
        <v/>
      </c>
    </row>
    <row r="285">
      <c r="A285" s="13" t="n"/>
      <c r="B285" s="14" t="n"/>
      <c r="C285" s="15" t="n"/>
      <c r="D285" s="16" t="n"/>
      <c r="E285" s="15" t="n"/>
      <c r="F285" s="15" t="n"/>
      <c r="G285" s="17" t="n"/>
      <c r="H285" s="15" t="n"/>
      <c r="I285" s="18">
        <f>IF(A285="","",IF(OR(H285="Đã đến",H285="Hủy",H285="Không đến"),"",IF(A285=TODAY(),"Hẹn hôm nay",IF(A285=TODAY()+1,IF(H285="Đã nhắc","Đã nhắc ✓","Nhắc hôm nay"),IF(A285&lt;TODAY(),"Cập nhật trạng thái","")))))</f>
        <v/>
      </c>
    </row>
    <row r="286">
      <c r="A286" s="13" t="n"/>
      <c r="B286" s="14" t="n"/>
      <c r="C286" s="15" t="n"/>
      <c r="D286" s="16" t="n"/>
      <c r="E286" s="15" t="n"/>
      <c r="F286" s="15" t="n"/>
      <c r="G286" s="17" t="n"/>
      <c r="H286" s="15" t="n"/>
      <c r="I286" s="18">
        <f>IF(A286="","",IF(OR(H286="Đã đến",H286="Hủy",H286="Không đến"),"",IF(A286=TODAY(),"Hẹn hôm nay",IF(A286=TODAY()+1,IF(H286="Đã nhắc","Đã nhắc ✓","Nhắc hôm nay"),IF(A286&lt;TODAY(),"Cập nhật trạng thái","")))))</f>
        <v/>
      </c>
    </row>
    <row r="287">
      <c r="A287" s="13" t="n"/>
      <c r="B287" s="14" t="n"/>
      <c r="C287" s="15" t="n"/>
      <c r="D287" s="16" t="n"/>
      <c r="E287" s="15" t="n"/>
      <c r="F287" s="15" t="n"/>
      <c r="G287" s="17" t="n"/>
      <c r="H287" s="15" t="n"/>
      <c r="I287" s="18">
        <f>IF(A287="","",IF(OR(H287="Đã đến",H287="Hủy",H287="Không đến"),"",IF(A287=TODAY(),"Hẹn hôm nay",IF(A287=TODAY()+1,IF(H287="Đã nhắc","Đã nhắc ✓","Nhắc hôm nay"),IF(A287&lt;TODAY(),"Cập nhật trạng thái","")))))</f>
        <v/>
      </c>
    </row>
    <row r="288">
      <c r="A288" s="13" t="n"/>
      <c r="B288" s="14" t="n"/>
      <c r="C288" s="15" t="n"/>
      <c r="D288" s="16" t="n"/>
      <c r="E288" s="15" t="n"/>
      <c r="F288" s="15" t="n"/>
      <c r="G288" s="17" t="n"/>
      <c r="H288" s="15" t="n"/>
      <c r="I288" s="18">
        <f>IF(A288="","",IF(OR(H288="Đã đến",H288="Hủy",H288="Không đến"),"",IF(A288=TODAY(),"Hẹn hôm nay",IF(A288=TODAY()+1,IF(H288="Đã nhắc","Đã nhắc ✓","Nhắc hôm nay"),IF(A288&lt;TODAY(),"Cập nhật trạng thái","")))))</f>
        <v/>
      </c>
    </row>
    <row r="289">
      <c r="A289" s="13" t="n"/>
      <c r="B289" s="14" t="n"/>
      <c r="C289" s="15" t="n"/>
      <c r="D289" s="16" t="n"/>
      <c r="E289" s="15" t="n"/>
      <c r="F289" s="15" t="n"/>
      <c r="G289" s="17" t="n"/>
      <c r="H289" s="15" t="n"/>
      <c r="I289" s="18">
        <f>IF(A289="","",IF(OR(H289="Đã đến",H289="Hủy",H289="Không đến"),"",IF(A289=TODAY(),"Hẹn hôm nay",IF(A289=TODAY()+1,IF(H289="Đã nhắc","Đã nhắc ✓","Nhắc hôm nay"),IF(A289&lt;TODAY(),"Cập nhật trạng thái","")))))</f>
        <v/>
      </c>
    </row>
    <row r="290">
      <c r="A290" s="13" t="n"/>
      <c r="B290" s="14" t="n"/>
      <c r="C290" s="15" t="n"/>
      <c r="D290" s="16" t="n"/>
      <c r="E290" s="15" t="n"/>
      <c r="F290" s="15" t="n"/>
      <c r="G290" s="17" t="n"/>
      <c r="H290" s="15" t="n"/>
      <c r="I290" s="18">
        <f>IF(A290="","",IF(OR(H290="Đã đến",H290="Hủy",H290="Không đến"),"",IF(A290=TODAY(),"Hẹn hôm nay",IF(A290=TODAY()+1,IF(H290="Đã nhắc","Đã nhắc ✓","Nhắc hôm nay"),IF(A290&lt;TODAY(),"Cập nhật trạng thái","")))))</f>
        <v/>
      </c>
    </row>
    <row r="291">
      <c r="A291" s="13" t="n"/>
      <c r="B291" s="14" t="n"/>
      <c r="C291" s="15" t="n"/>
      <c r="D291" s="16" t="n"/>
      <c r="E291" s="15" t="n"/>
      <c r="F291" s="15" t="n"/>
      <c r="G291" s="17" t="n"/>
      <c r="H291" s="15" t="n"/>
      <c r="I291" s="18">
        <f>IF(A291="","",IF(OR(H291="Đã đến",H291="Hủy",H291="Không đến"),"",IF(A291=TODAY(),"Hẹn hôm nay",IF(A291=TODAY()+1,IF(H291="Đã nhắc","Đã nhắc ✓","Nhắc hôm nay"),IF(A291&lt;TODAY(),"Cập nhật trạng thái","")))))</f>
        <v/>
      </c>
    </row>
    <row r="292">
      <c r="A292" s="13" t="n"/>
      <c r="B292" s="14" t="n"/>
      <c r="C292" s="15" t="n"/>
      <c r="D292" s="16" t="n"/>
      <c r="E292" s="15" t="n"/>
      <c r="F292" s="15" t="n"/>
      <c r="G292" s="17" t="n"/>
      <c r="H292" s="15" t="n"/>
      <c r="I292" s="18">
        <f>IF(A292="","",IF(OR(H292="Đã đến",H292="Hủy",H292="Không đến"),"",IF(A292=TODAY(),"Hẹn hôm nay",IF(A292=TODAY()+1,IF(H292="Đã nhắc","Đã nhắc ✓","Nhắc hôm nay"),IF(A292&lt;TODAY(),"Cập nhật trạng thái","")))))</f>
        <v/>
      </c>
    </row>
    <row r="293">
      <c r="A293" s="13" t="n"/>
      <c r="B293" s="14" t="n"/>
      <c r="C293" s="15" t="n"/>
      <c r="D293" s="16" t="n"/>
      <c r="E293" s="15" t="n"/>
      <c r="F293" s="15" t="n"/>
      <c r="G293" s="17" t="n"/>
      <c r="H293" s="15" t="n"/>
      <c r="I293" s="18">
        <f>IF(A293="","",IF(OR(H293="Đã đến",H293="Hủy",H293="Không đến"),"",IF(A293=TODAY(),"Hẹn hôm nay",IF(A293=TODAY()+1,IF(H293="Đã nhắc","Đã nhắc ✓","Nhắc hôm nay"),IF(A293&lt;TODAY(),"Cập nhật trạng thái","")))))</f>
        <v/>
      </c>
    </row>
    <row r="294">
      <c r="A294" s="13" t="n"/>
      <c r="B294" s="14" t="n"/>
      <c r="C294" s="15" t="n"/>
      <c r="D294" s="16" t="n"/>
      <c r="E294" s="15" t="n"/>
      <c r="F294" s="15" t="n"/>
      <c r="G294" s="17" t="n"/>
      <c r="H294" s="15" t="n"/>
      <c r="I294" s="18">
        <f>IF(A294="","",IF(OR(H294="Đã đến",H294="Hủy",H294="Không đến"),"",IF(A294=TODAY(),"Hẹn hôm nay",IF(A294=TODAY()+1,IF(H294="Đã nhắc","Đã nhắc ✓","Nhắc hôm nay"),IF(A294&lt;TODAY(),"Cập nhật trạng thái","")))))</f>
        <v/>
      </c>
    </row>
    <row r="295">
      <c r="A295" s="13" t="n"/>
      <c r="B295" s="14" t="n"/>
      <c r="C295" s="15" t="n"/>
      <c r="D295" s="16" t="n"/>
      <c r="E295" s="15" t="n"/>
      <c r="F295" s="15" t="n"/>
      <c r="G295" s="17" t="n"/>
      <c r="H295" s="15" t="n"/>
      <c r="I295" s="18">
        <f>IF(A295="","",IF(OR(H295="Đã đến",H295="Hủy",H295="Không đến"),"",IF(A295=TODAY(),"Hẹn hôm nay",IF(A295=TODAY()+1,IF(H295="Đã nhắc","Đã nhắc ✓","Nhắc hôm nay"),IF(A295&lt;TODAY(),"Cập nhật trạng thái","")))))</f>
        <v/>
      </c>
    </row>
    <row r="296">
      <c r="A296" s="13" t="n"/>
      <c r="B296" s="14" t="n"/>
      <c r="C296" s="15" t="n"/>
      <c r="D296" s="16" t="n"/>
      <c r="E296" s="15" t="n"/>
      <c r="F296" s="15" t="n"/>
      <c r="G296" s="17" t="n"/>
      <c r="H296" s="15" t="n"/>
      <c r="I296" s="18">
        <f>IF(A296="","",IF(OR(H296="Đã đến",H296="Hủy",H296="Không đến"),"",IF(A296=TODAY(),"Hẹn hôm nay",IF(A296=TODAY()+1,IF(H296="Đã nhắc","Đã nhắc ✓","Nhắc hôm nay"),IF(A296&lt;TODAY(),"Cập nhật trạng thái","")))))</f>
        <v/>
      </c>
    </row>
    <row r="297">
      <c r="A297" s="13" t="n"/>
      <c r="B297" s="14" t="n"/>
      <c r="C297" s="15" t="n"/>
      <c r="D297" s="16" t="n"/>
      <c r="E297" s="15" t="n"/>
      <c r="F297" s="15" t="n"/>
      <c r="G297" s="17" t="n"/>
      <c r="H297" s="15" t="n"/>
      <c r="I297" s="18">
        <f>IF(A297="","",IF(OR(H297="Đã đến",H297="Hủy",H297="Không đến"),"",IF(A297=TODAY(),"Hẹn hôm nay",IF(A297=TODAY()+1,IF(H297="Đã nhắc","Đã nhắc ✓","Nhắc hôm nay"),IF(A297&lt;TODAY(),"Cập nhật trạng thái","")))))</f>
        <v/>
      </c>
    </row>
    <row r="298">
      <c r="A298" s="13" t="n"/>
      <c r="B298" s="14" t="n"/>
      <c r="C298" s="15" t="n"/>
      <c r="D298" s="16" t="n"/>
      <c r="E298" s="15" t="n"/>
      <c r="F298" s="15" t="n"/>
      <c r="G298" s="17" t="n"/>
      <c r="H298" s="15" t="n"/>
      <c r="I298" s="18">
        <f>IF(A298="","",IF(OR(H298="Đã đến",H298="Hủy",H298="Không đến"),"",IF(A298=TODAY(),"Hẹn hôm nay",IF(A298=TODAY()+1,IF(H298="Đã nhắc","Đã nhắc ✓","Nhắc hôm nay"),IF(A298&lt;TODAY(),"Cập nhật trạng thái","")))))</f>
        <v/>
      </c>
    </row>
    <row r="299">
      <c r="A299" s="13" t="n"/>
      <c r="B299" s="14" t="n"/>
      <c r="C299" s="15" t="n"/>
      <c r="D299" s="16" t="n"/>
      <c r="E299" s="15" t="n"/>
      <c r="F299" s="15" t="n"/>
      <c r="G299" s="17" t="n"/>
      <c r="H299" s="15" t="n"/>
      <c r="I299" s="18">
        <f>IF(A299="","",IF(OR(H299="Đã đến",H299="Hủy",H299="Không đến"),"",IF(A299=TODAY(),"Hẹn hôm nay",IF(A299=TODAY()+1,IF(H299="Đã nhắc","Đã nhắc ✓","Nhắc hôm nay"),IF(A299&lt;TODAY(),"Cập nhật trạng thái","")))))</f>
        <v/>
      </c>
    </row>
    <row r="300">
      <c r="A300" s="13" t="n"/>
      <c r="B300" s="14" t="n"/>
      <c r="C300" s="15" t="n"/>
      <c r="D300" s="16" t="n"/>
      <c r="E300" s="15" t="n"/>
      <c r="F300" s="15" t="n"/>
      <c r="G300" s="17" t="n"/>
      <c r="H300" s="15" t="n"/>
      <c r="I300" s="18">
        <f>IF(A300="","",IF(OR(H300="Đã đến",H300="Hủy",H300="Không đến"),"",IF(A300=TODAY(),"Hẹn hôm nay",IF(A300=TODAY()+1,IF(H300="Đã nhắc","Đã nhắc ✓","Nhắc hôm nay"),IF(A300&lt;TODAY(),"Cập nhật trạng thái","")))))</f>
        <v/>
      </c>
    </row>
    <row r="301">
      <c r="A301" s="13" t="n"/>
      <c r="B301" s="14" t="n"/>
      <c r="C301" s="15" t="n"/>
      <c r="D301" s="16" t="n"/>
      <c r="E301" s="15" t="n"/>
      <c r="F301" s="15" t="n"/>
      <c r="G301" s="17" t="n"/>
      <c r="H301" s="15" t="n"/>
      <c r="I301" s="18">
        <f>IF(A301="","",IF(OR(H301="Đã đến",H301="Hủy",H301="Không đến"),"",IF(A301=TODAY(),"Hẹn hôm nay",IF(A301=TODAY()+1,IF(H301="Đã nhắc","Đã nhắc ✓","Nhắc hôm nay"),IF(A301&lt;TODAY(),"Cập nhật trạng thái","")))))</f>
        <v/>
      </c>
    </row>
    <row r="302">
      <c r="A302" s="13" t="n"/>
      <c r="B302" s="14" t="n"/>
      <c r="C302" s="15" t="n"/>
      <c r="D302" s="16" t="n"/>
      <c r="E302" s="15" t="n"/>
      <c r="F302" s="15" t="n"/>
      <c r="G302" s="17" t="n"/>
      <c r="H302" s="15" t="n"/>
      <c r="I302" s="18">
        <f>IF(A302="","",IF(OR(H302="Đã đến",H302="Hủy",H302="Không đến"),"",IF(A302=TODAY(),"Hẹn hôm nay",IF(A302=TODAY()+1,IF(H302="Đã nhắc","Đã nhắc ✓","Nhắc hôm nay"),IF(A302&lt;TODAY(),"Cập nhật trạng thái","")))))</f>
        <v/>
      </c>
    </row>
    <row r="303">
      <c r="A303" s="13" t="n"/>
      <c r="B303" s="14" t="n"/>
      <c r="C303" s="15" t="n"/>
      <c r="D303" s="16" t="n"/>
      <c r="E303" s="15" t="n"/>
      <c r="F303" s="15" t="n"/>
      <c r="G303" s="17" t="n"/>
      <c r="H303" s="15" t="n"/>
      <c r="I303" s="18">
        <f>IF(A303="","",IF(OR(H303="Đã đến",H303="Hủy",H303="Không đến"),"",IF(A303=TODAY(),"Hẹn hôm nay",IF(A303=TODAY()+1,IF(H303="Đã nhắc","Đã nhắc ✓","Nhắc hôm nay"),IF(A303&lt;TODAY(),"Cập nhật trạng thái","")))))</f>
        <v/>
      </c>
    </row>
    <row r="304">
      <c r="A304" s="13" t="n"/>
      <c r="B304" s="14" t="n"/>
      <c r="C304" s="15" t="n"/>
      <c r="D304" s="16" t="n"/>
      <c r="E304" s="15" t="n"/>
      <c r="F304" s="15" t="n"/>
      <c r="G304" s="17" t="n"/>
      <c r="H304" s="15" t="n"/>
      <c r="I304" s="18">
        <f>IF(A304="","",IF(OR(H304="Đã đến",H304="Hủy",H304="Không đến"),"",IF(A304=TODAY(),"Hẹn hôm nay",IF(A304=TODAY()+1,IF(H304="Đã nhắc","Đã nhắc ✓","Nhắc hôm nay"),IF(A304&lt;TODAY(),"Cập nhật trạng thái","")))))</f>
        <v/>
      </c>
    </row>
    <row r="305">
      <c r="A305" s="13" t="n"/>
      <c r="B305" s="14" t="n"/>
      <c r="C305" s="15" t="n"/>
      <c r="D305" s="16" t="n"/>
      <c r="E305" s="15" t="n"/>
      <c r="F305" s="15" t="n"/>
      <c r="G305" s="17" t="n"/>
      <c r="H305" s="15" t="n"/>
      <c r="I305" s="18">
        <f>IF(A305="","",IF(OR(H305="Đã đến",H305="Hủy",H305="Không đến"),"",IF(A305=TODAY(),"Hẹn hôm nay",IF(A305=TODAY()+1,IF(H305="Đã nhắc","Đã nhắc ✓","Nhắc hôm nay"),IF(A305&lt;TODAY(),"Cập nhật trạng thái","")))))</f>
        <v/>
      </c>
    </row>
    <row r="306">
      <c r="A306" s="13" t="n"/>
      <c r="B306" s="14" t="n"/>
      <c r="C306" s="15" t="n"/>
      <c r="D306" s="16" t="n"/>
      <c r="E306" s="15" t="n"/>
      <c r="F306" s="15" t="n"/>
      <c r="G306" s="17" t="n"/>
      <c r="H306" s="15" t="n"/>
      <c r="I306" s="18">
        <f>IF(A306="","",IF(OR(H306="Đã đến",H306="Hủy",H306="Không đến"),"",IF(A306=TODAY(),"Hẹn hôm nay",IF(A306=TODAY()+1,IF(H306="Đã nhắc","Đã nhắc ✓","Nhắc hôm nay"),IF(A306&lt;TODAY(),"Cập nhật trạng thái","")))))</f>
        <v/>
      </c>
    </row>
    <row r="307">
      <c r="A307" s="13" t="n"/>
      <c r="B307" s="14" t="n"/>
      <c r="C307" s="15" t="n"/>
      <c r="D307" s="16" t="n"/>
      <c r="E307" s="15" t="n"/>
      <c r="F307" s="15" t="n"/>
      <c r="G307" s="17" t="n"/>
      <c r="H307" s="15" t="n"/>
      <c r="I307" s="18">
        <f>IF(A307="","",IF(OR(H307="Đã đến",H307="Hủy",H307="Không đến"),"",IF(A307=TODAY(),"Hẹn hôm nay",IF(A307=TODAY()+1,IF(H307="Đã nhắc","Đã nhắc ✓","Nhắc hôm nay"),IF(A307&lt;TODAY(),"Cập nhật trạng thái","")))))</f>
        <v/>
      </c>
    </row>
    <row r="308">
      <c r="A308" s="13" t="n"/>
      <c r="B308" s="14" t="n"/>
      <c r="C308" s="15" t="n"/>
      <c r="D308" s="16" t="n"/>
      <c r="E308" s="15" t="n"/>
      <c r="F308" s="15" t="n"/>
      <c r="G308" s="17" t="n"/>
      <c r="H308" s="15" t="n"/>
      <c r="I308" s="18">
        <f>IF(A308="","",IF(OR(H308="Đã đến",H308="Hủy",H308="Không đến"),"",IF(A308=TODAY(),"Hẹn hôm nay",IF(A308=TODAY()+1,IF(H308="Đã nhắc","Đã nhắc ✓","Nhắc hôm nay"),IF(A308&lt;TODAY(),"Cập nhật trạng thái","")))))</f>
        <v/>
      </c>
    </row>
    <row r="309">
      <c r="A309" s="13" t="n"/>
      <c r="B309" s="14" t="n"/>
      <c r="C309" s="15" t="n"/>
      <c r="D309" s="16" t="n"/>
      <c r="E309" s="15" t="n"/>
      <c r="F309" s="15" t="n"/>
      <c r="G309" s="17" t="n"/>
      <c r="H309" s="15" t="n"/>
      <c r="I309" s="18">
        <f>IF(A309="","",IF(OR(H309="Đã đến",H309="Hủy",H309="Không đến"),"",IF(A309=TODAY(),"Hẹn hôm nay",IF(A309=TODAY()+1,IF(H309="Đã nhắc","Đã nhắc ✓","Nhắc hôm nay"),IF(A309&lt;TODAY(),"Cập nhật trạng thái","")))))</f>
        <v/>
      </c>
    </row>
    <row r="310">
      <c r="A310" s="13" t="n"/>
      <c r="B310" s="14" t="n"/>
      <c r="C310" s="15" t="n"/>
      <c r="D310" s="16" t="n"/>
      <c r="E310" s="15" t="n"/>
      <c r="F310" s="15" t="n"/>
      <c r="G310" s="17" t="n"/>
      <c r="H310" s="15" t="n"/>
      <c r="I310" s="18">
        <f>IF(A310="","",IF(OR(H310="Đã đến",H310="Hủy",H310="Không đến"),"",IF(A310=TODAY(),"Hẹn hôm nay",IF(A310=TODAY()+1,IF(H310="Đã nhắc","Đã nhắc ✓","Nhắc hôm nay"),IF(A310&lt;TODAY(),"Cập nhật trạng thái","")))))</f>
        <v/>
      </c>
    </row>
    <row r="311">
      <c r="A311" s="13" t="n"/>
      <c r="B311" s="14" t="n"/>
      <c r="C311" s="15" t="n"/>
      <c r="D311" s="16" t="n"/>
      <c r="E311" s="15" t="n"/>
      <c r="F311" s="15" t="n"/>
      <c r="G311" s="17" t="n"/>
      <c r="H311" s="15" t="n"/>
      <c r="I311" s="18">
        <f>IF(A311="","",IF(OR(H311="Đã đến",H311="Hủy",H311="Không đến"),"",IF(A311=TODAY(),"Hẹn hôm nay",IF(A311=TODAY()+1,IF(H311="Đã nhắc","Đã nhắc ✓","Nhắc hôm nay"),IF(A311&lt;TODAY(),"Cập nhật trạng thái","")))))</f>
        <v/>
      </c>
    </row>
    <row r="312">
      <c r="A312" s="13" t="n"/>
      <c r="B312" s="14" t="n"/>
      <c r="C312" s="15" t="n"/>
      <c r="D312" s="16" t="n"/>
      <c r="E312" s="15" t="n"/>
      <c r="F312" s="15" t="n"/>
      <c r="G312" s="17" t="n"/>
      <c r="H312" s="15" t="n"/>
      <c r="I312" s="18">
        <f>IF(A312="","",IF(OR(H312="Đã đến",H312="Hủy",H312="Không đến"),"",IF(A312=TODAY(),"Hẹn hôm nay",IF(A312=TODAY()+1,IF(H312="Đã nhắc","Đã nhắc ✓","Nhắc hôm nay"),IF(A312&lt;TODAY(),"Cập nhật trạng thái","")))))</f>
        <v/>
      </c>
    </row>
    <row r="313">
      <c r="A313" s="13" t="n"/>
      <c r="B313" s="14" t="n"/>
      <c r="C313" s="15" t="n"/>
      <c r="D313" s="16" t="n"/>
      <c r="E313" s="15" t="n"/>
      <c r="F313" s="15" t="n"/>
      <c r="G313" s="17" t="n"/>
      <c r="H313" s="15" t="n"/>
      <c r="I313" s="18">
        <f>IF(A313="","",IF(OR(H313="Đã đến",H313="Hủy",H313="Không đến"),"",IF(A313=TODAY(),"Hẹn hôm nay",IF(A313=TODAY()+1,IF(H313="Đã nhắc","Đã nhắc ✓","Nhắc hôm nay"),IF(A313&lt;TODAY(),"Cập nhật trạng thái","")))))</f>
        <v/>
      </c>
    </row>
    <row r="314">
      <c r="A314" s="13" t="n"/>
      <c r="B314" s="14" t="n"/>
      <c r="C314" s="15" t="n"/>
      <c r="D314" s="16" t="n"/>
      <c r="E314" s="15" t="n"/>
      <c r="F314" s="15" t="n"/>
      <c r="G314" s="17" t="n"/>
      <c r="H314" s="15" t="n"/>
      <c r="I314" s="18">
        <f>IF(A314="","",IF(OR(H314="Đã đến",H314="Hủy",H314="Không đến"),"",IF(A314=TODAY(),"Hẹn hôm nay",IF(A314=TODAY()+1,IF(H314="Đã nhắc","Đã nhắc ✓","Nhắc hôm nay"),IF(A314&lt;TODAY(),"Cập nhật trạng thái","")))))</f>
        <v/>
      </c>
    </row>
    <row r="315">
      <c r="A315" s="13" t="n"/>
      <c r="B315" s="14" t="n"/>
      <c r="C315" s="15" t="n"/>
      <c r="D315" s="16" t="n"/>
      <c r="E315" s="15" t="n"/>
      <c r="F315" s="15" t="n"/>
      <c r="G315" s="17" t="n"/>
      <c r="H315" s="15" t="n"/>
      <c r="I315" s="18">
        <f>IF(A315="","",IF(OR(H315="Đã đến",H315="Hủy",H315="Không đến"),"",IF(A315=TODAY(),"Hẹn hôm nay",IF(A315=TODAY()+1,IF(H315="Đã nhắc","Đã nhắc ✓","Nhắc hôm nay"),IF(A315&lt;TODAY(),"Cập nhật trạng thái","")))))</f>
        <v/>
      </c>
    </row>
    <row r="316">
      <c r="A316" s="13" t="n"/>
      <c r="B316" s="14" t="n"/>
      <c r="C316" s="15" t="n"/>
      <c r="D316" s="16" t="n"/>
      <c r="E316" s="15" t="n"/>
      <c r="F316" s="15" t="n"/>
      <c r="G316" s="17" t="n"/>
      <c r="H316" s="15" t="n"/>
      <c r="I316" s="18">
        <f>IF(A316="","",IF(OR(H316="Đã đến",H316="Hủy",H316="Không đến"),"",IF(A316=TODAY(),"Hẹn hôm nay",IF(A316=TODAY()+1,IF(H316="Đã nhắc","Đã nhắc ✓","Nhắc hôm nay"),IF(A316&lt;TODAY(),"Cập nhật trạng thái","")))))</f>
        <v/>
      </c>
    </row>
    <row r="317">
      <c r="A317" s="13" t="n"/>
      <c r="B317" s="14" t="n"/>
      <c r="C317" s="15" t="n"/>
      <c r="D317" s="16" t="n"/>
      <c r="E317" s="15" t="n"/>
      <c r="F317" s="15" t="n"/>
      <c r="G317" s="17" t="n"/>
      <c r="H317" s="15" t="n"/>
      <c r="I317" s="18">
        <f>IF(A317="","",IF(OR(H317="Đã đến",H317="Hủy",H317="Không đến"),"",IF(A317=TODAY(),"Hẹn hôm nay",IF(A317=TODAY()+1,IF(H317="Đã nhắc","Đã nhắc ✓","Nhắc hôm nay"),IF(A317&lt;TODAY(),"Cập nhật trạng thái","")))))</f>
        <v/>
      </c>
    </row>
    <row r="318">
      <c r="A318" s="13" t="n"/>
      <c r="B318" s="14" t="n"/>
      <c r="C318" s="15" t="n"/>
      <c r="D318" s="16" t="n"/>
      <c r="E318" s="15" t="n"/>
      <c r="F318" s="15" t="n"/>
      <c r="G318" s="17" t="n"/>
      <c r="H318" s="15" t="n"/>
      <c r="I318" s="18">
        <f>IF(A318="","",IF(OR(H318="Đã đến",H318="Hủy",H318="Không đến"),"",IF(A318=TODAY(),"Hẹn hôm nay",IF(A318=TODAY()+1,IF(H318="Đã nhắc","Đã nhắc ✓","Nhắc hôm nay"),IF(A318&lt;TODAY(),"Cập nhật trạng thái","")))))</f>
        <v/>
      </c>
    </row>
    <row r="319">
      <c r="A319" s="13" t="n"/>
      <c r="B319" s="14" t="n"/>
      <c r="C319" s="15" t="n"/>
      <c r="D319" s="16" t="n"/>
      <c r="E319" s="15" t="n"/>
      <c r="F319" s="15" t="n"/>
      <c r="G319" s="17" t="n"/>
      <c r="H319" s="15" t="n"/>
      <c r="I319" s="18">
        <f>IF(A319="","",IF(OR(H319="Đã đến",H319="Hủy",H319="Không đến"),"",IF(A319=TODAY(),"Hẹn hôm nay",IF(A319=TODAY()+1,IF(H319="Đã nhắc","Đã nhắc ✓","Nhắc hôm nay"),IF(A319&lt;TODAY(),"Cập nhật trạng thái","")))))</f>
        <v/>
      </c>
    </row>
    <row r="320">
      <c r="A320" s="13" t="n"/>
      <c r="B320" s="14" t="n"/>
      <c r="C320" s="15" t="n"/>
      <c r="D320" s="16" t="n"/>
      <c r="E320" s="15" t="n"/>
      <c r="F320" s="15" t="n"/>
      <c r="G320" s="17" t="n"/>
      <c r="H320" s="15" t="n"/>
      <c r="I320" s="18">
        <f>IF(A320="","",IF(OR(H320="Đã đến",H320="Hủy",H320="Không đến"),"",IF(A320=TODAY(),"Hẹn hôm nay",IF(A320=TODAY()+1,IF(H320="Đã nhắc","Đã nhắc ✓","Nhắc hôm nay"),IF(A320&lt;TODAY(),"Cập nhật trạng thái","")))))</f>
        <v/>
      </c>
    </row>
    <row r="321">
      <c r="A321" s="13" t="n"/>
      <c r="B321" s="14" t="n"/>
      <c r="C321" s="15" t="n"/>
      <c r="D321" s="16" t="n"/>
      <c r="E321" s="15" t="n"/>
      <c r="F321" s="15" t="n"/>
      <c r="G321" s="17" t="n"/>
      <c r="H321" s="15" t="n"/>
      <c r="I321" s="18">
        <f>IF(A321="","",IF(OR(H321="Đã đến",H321="Hủy",H321="Không đến"),"",IF(A321=TODAY(),"Hẹn hôm nay",IF(A321=TODAY()+1,IF(H321="Đã nhắc","Đã nhắc ✓","Nhắc hôm nay"),IF(A321&lt;TODAY(),"Cập nhật trạng thái","")))))</f>
        <v/>
      </c>
    </row>
    <row r="322">
      <c r="A322" s="13" t="n"/>
      <c r="B322" s="14" t="n"/>
      <c r="C322" s="15" t="n"/>
      <c r="D322" s="16" t="n"/>
      <c r="E322" s="15" t="n"/>
      <c r="F322" s="15" t="n"/>
      <c r="G322" s="17" t="n"/>
      <c r="H322" s="15" t="n"/>
      <c r="I322" s="18">
        <f>IF(A322="","",IF(OR(H322="Đã đến",H322="Hủy",H322="Không đến"),"",IF(A322=TODAY(),"Hẹn hôm nay",IF(A322=TODAY()+1,IF(H322="Đã nhắc","Đã nhắc ✓","Nhắc hôm nay"),IF(A322&lt;TODAY(),"Cập nhật trạng thái","")))))</f>
        <v/>
      </c>
    </row>
    <row r="323">
      <c r="A323" s="13" t="n"/>
      <c r="B323" s="14" t="n"/>
      <c r="C323" s="15" t="n"/>
      <c r="D323" s="16" t="n"/>
      <c r="E323" s="15" t="n"/>
      <c r="F323" s="15" t="n"/>
      <c r="G323" s="17" t="n"/>
      <c r="H323" s="15" t="n"/>
      <c r="I323" s="18">
        <f>IF(A323="","",IF(OR(H323="Đã đến",H323="Hủy",H323="Không đến"),"",IF(A323=TODAY(),"Hẹn hôm nay",IF(A323=TODAY()+1,IF(H323="Đã nhắc","Đã nhắc ✓","Nhắc hôm nay"),IF(A323&lt;TODAY(),"Cập nhật trạng thái","")))))</f>
        <v/>
      </c>
    </row>
    <row r="324">
      <c r="A324" s="13" t="n"/>
      <c r="B324" s="14" t="n"/>
      <c r="C324" s="15" t="n"/>
      <c r="D324" s="16" t="n"/>
      <c r="E324" s="15" t="n"/>
      <c r="F324" s="15" t="n"/>
      <c r="G324" s="17" t="n"/>
      <c r="H324" s="15" t="n"/>
      <c r="I324" s="18">
        <f>IF(A324="","",IF(OR(H324="Đã đến",H324="Hủy",H324="Không đến"),"",IF(A324=TODAY(),"Hẹn hôm nay",IF(A324=TODAY()+1,IF(H324="Đã nhắc","Đã nhắc ✓","Nhắc hôm nay"),IF(A324&lt;TODAY(),"Cập nhật trạng thái","")))))</f>
        <v/>
      </c>
    </row>
    <row r="325">
      <c r="A325" s="13" t="n"/>
      <c r="B325" s="14" t="n"/>
      <c r="C325" s="15" t="n"/>
      <c r="D325" s="16" t="n"/>
      <c r="E325" s="15" t="n"/>
      <c r="F325" s="15" t="n"/>
      <c r="G325" s="17" t="n"/>
      <c r="H325" s="15" t="n"/>
      <c r="I325" s="18">
        <f>IF(A325="","",IF(OR(H325="Đã đến",H325="Hủy",H325="Không đến"),"",IF(A325=TODAY(),"Hẹn hôm nay",IF(A325=TODAY()+1,IF(H325="Đã nhắc","Đã nhắc ✓","Nhắc hôm nay"),IF(A325&lt;TODAY(),"Cập nhật trạng thái","")))))</f>
        <v/>
      </c>
    </row>
    <row r="326">
      <c r="A326" s="13" t="n"/>
      <c r="B326" s="14" t="n"/>
      <c r="C326" s="15" t="n"/>
      <c r="D326" s="16" t="n"/>
      <c r="E326" s="15" t="n"/>
      <c r="F326" s="15" t="n"/>
      <c r="G326" s="17" t="n"/>
      <c r="H326" s="15" t="n"/>
      <c r="I326" s="18">
        <f>IF(A326="","",IF(OR(H326="Đã đến",H326="Hủy",H326="Không đến"),"",IF(A326=TODAY(),"Hẹn hôm nay",IF(A326=TODAY()+1,IF(H326="Đã nhắc","Đã nhắc ✓","Nhắc hôm nay"),IF(A326&lt;TODAY(),"Cập nhật trạng thái","")))))</f>
        <v/>
      </c>
    </row>
    <row r="327">
      <c r="A327" s="13" t="n"/>
      <c r="B327" s="14" t="n"/>
      <c r="C327" s="15" t="n"/>
      <c r="D327" s="16" t="n"/>
      <c r="E327" s="15" t="n"/>
      <c r="F327" s="15" t="n"/>
      <c r="G327" s="17" t="n"/>
      <c r="H327" s="15" t="n"/>
      <c r="I327" s="18">
        <f>IF(A327="","",IF(OR(H327="Đã đến",H327="Hủy",H327="Không đến"),"",IF(A327=TODAY(),"Hẹn hôm nay",IF(A327=TODAY()+1,IF(H327="Đã nhắc","Đã nhắc ✓","Nhắc hôm nay"),IF(A327&lt;TODAY(),"Cập nhật trạng thái","")))))</f>
        <v/>
      </c>
    </row>
    <row r="328">
      <c r="A328" s="13" t="n"/>
      <c r="B328" s="14" t="n"/>
      <c r="C328" s="15" t="n"/>
      <c r="D328" s="16" t="n"/>
      <c r="E328" s="15" t="n"/>
      <c r="F328" s="15" t="n"/>
      <c r="G328" s="17" t="n"/>
      <c r="H328" s="15" t="n"/>
      <c r="I328" s="18">
        <f>IF(A328="","",IF(OR(H328="Đã đến",H328="Hủy",H328="Không đến"),"",IF(A328=TODAY(),"Hẹn hôm nay",IF(A328=TODAY()+1,IF(H328="Đã nhắc","Đã nhắc ✓","Nhắc hôm nay"),IF(A328&lt;TODAY(),"Cập nhật trạng thái","")))))</f>
        <v/>
      </c>
    </row>
    <row r="329">
      <c r="A329" s="13" t="n"/>
      <c r="B329" s="14" t="n"/>
      <c r="C329" s="15" t="n"/>
      <c r="D329" s="16" t="n"/>
      <c r="E329" s="15" t="n"/>
      <c r="F329" s="15" t="n"/>
      <c r="G329" s="17" t="n"/>
      <c r="H329" s="15" t="n"/>
      <c r="I329" s="18">
        <f>IF(A329="","",IF(OR(H329="Đã đến",H329="Hủy",H329="Không đến"),"",IF(A329=TODAY(),"Hẹn hôm nay",IF(A329=TODAY()+1,IF(H329="Đã nhắc","Đã nhắc ✓","Nhắc hôm nay"),IF(A329&lt;TODAY(),"Cập nhật trạng thái","")))))</f>
        <v/>
      </c>
    </row>
    <row r="330">
      <c r="A330" s="13" t="n"/>
      <c r="B330" s="14" t="n"/>
      <c r="C330" s="15" t="n"/>
      <c r="D330" s="16" t="n"/>
      <c r="E330" s="15" t="n"/>
      <c r="F330" s="15" t="n"/>
      <c r="G330" s="17" t="n"/>
      <c r="H330" s="15" t="n"/>
      <c r="I330" s="18">
        <f>IF(A330="","",IF(OR(H330="Đã đến",H330="Hủy",H330="Không đến"),"",IF(A330=TODAY(),"Hẹn hôm nay",IF(A330=TODAY()+1,IF(H330="Đã nhắc","Đã nhắc ✓","Nhắc hôm nay"),IF(A330&lt;TODAY(),"Cập nhật trạng thái","")))))</f>
        <v/>
      </c>
    </row>
    <row r="331">
      <c r="A331" s="13" t="n"/>
      <c r="B331" s="14" t="n"/>
      <c r="C331" s="15" t="n"/>
      <c r="D331" s="16" t="n"/>
      <c r="E331" s="15" t="n"/>
      <c r="F331" s="15" t="n"/>
      <c r="G331" s="17" t="n"/>
      <c r="H331" s="15" t="n"/>
      <c r="I331" s="18">
        <f>IF(A331="","",IF(OR(H331="Đã đến",H331="Hủy",H331="Không đến"),"",IF(A331=TODAY(),"Hẹn hôm nay",IF(A331=TODAY()+1,IF(H331="Đã nhắc","Đã nhắc ✓","Nhắc hôm nay"),IF(A331&lt;TODAY(),"Cập nhật trạng thái","")))))</f>
        <v/>
      </c>
    </row>
    <row r="332">
      <c r="A332" s="13" t="n"/>
      <c r="B332" s="14" t="n"/>
      <c r="C332" s="15" t="n"/>
      <c r="D332" s="16" t="n"/>
      <c r="E332" s="15" t="n"/>
      <c r="F332" s="15" t="n"/>
      <c r="G332" s="17" t="n"/>
      <c r="H332" s="15" t="n"/>
      <c r="I332" s="18">
        <f>IF(A332="","",IF(OR(H332="Đã đến",H332="Hủy",H332="Không đến"),"",IF(A332=TODAY(),"Hẹn hôm nay",IF(A332=TODAY()+1,IF(H332="Đã nhắc","Đã nhắc ✓","Nhắc hôm nay"),IF(A332&lt;TODAY(),"Cập nhật trạng thái","")))))</f>
        <v/>
      </c>
    </row>
    <row r="333">
      <c r="A333" s="13" t="n"/>
      <c r="B333" s="14" t="n"/>
      <c r="C333" s="15" t="n"/>
      <c r="D333" s="16" t="n"/>
      <c r="E333" s="15" t="n"/>
      <c r="F333" s="15" t="n"/>
      <c r="G333" s="17" t="n"/>
      <c r="H333" s="15" t="n"/>
      <c r="I333" s="18">
        <f>IF(A333="","",IF(OR(H333="Đã đến",H333="Hủy",H333="Không đến"),"",IF(A333=TODAY(),"Hẹn hôm nay",IF(A333=TODAY()+1,IF(H333="Đã nhắc","Đã nhắc ✓","Nhắc hôm nay"),IF(A333&lt;TODAY(),"Cập nhật trạng thái","")))))</f>
        <v/>
      </c>
    </row>
    <row r="334">
      <c r="A334" s="13" t="n"/>
      <c r="B334" s="14" t="n"/>
      <c r="C334" s="15" t="n"/>
      <c r="D334" s="16" t="n"/>
      <c r="E334" s="15" t="n"/>
      <c r="F334" s="15" t="n"/>
      <c r="G334" s="17" t="n"/>
      <c r="H334" s="15" t="n"/>
      <c r="I334" s="18">
        <f>IF(A334="","",IF(OR(H334="Đã đến",H334="Hủy",H334="Không đến"),"",IF(A334=TODAY(),"Hẹn hôm nay",IF(A334=TODAY()+1,IF(H334="Đã nhắc","Đã nhắc ✓","Nhắc hôm nay"),IF(A334&lt;TODAY(),"Cập nhật trạng thái","")))))</f>
        <v/>
      </c>
    </row>
    <row r="335">
      <c r="A335" s="13" t="n"/>
      <c r="B335" s="14" t="n"/>
      <c r="C335" s="15" t="n"/>
      <c r="D335" s="16" t="n"/>
      <c r="E335" s="15" t="n"/>
      <c r="F335" s="15" t="n"/>
      <c r="G335" s="17" t="n"/>
      <c r="H335" s="15" t="n"/>
      <c r="I335" s="18">
        <f>IF(A335="","",IF(OR(H335="Đã đến",H335="Hủy",H335="Không đến"),"",IF(A335=TODAY(),"Hẹn hôm nay",IF(A335=TODAY()+1,IF(H335="Đã nhắc","Đã nhắc ✓","Nhắc hôm nay"),IF(A335&lt;TODAY(),"Cập nhật trạng thái","")))))</f>
        <v/>
      </c>
    </row>
    <row r="336">
      <c r="A336" s="13" t="n"/>
      <c r="B336" s="14" t="n"/>
      <c r="C336" s="15" t="n"/>
      <c r="D336" s="16" t="n"/>
      <c r="E336" s="15" t="n"/>
      <c r="F336" s="15" t="n"/>
      <c r="G336" s="17" t="n"/>
      <c r="H336" s="15" t="n"/>
      <c r="I336" s="18">
        <f>IF(A336="","",IF(OR(H336="Đã đến",H336="Hủy",H336="Không đến"),"",IF(A336=TODAY(),"Hẹn hôm nay",IF(A336=TODAY()+1,IF(H336="Đã nhắc","Đã nhắc ✓","Nhắc hôm nay"),IF(A336&lt;TODAY(),"Cập nhật trạng thái","")))))</f>
        <v/>
      </c>
    </row>
    <row r="337">
      <c r="A337" s="13" t="n"/>
      <c r="B337" s="14" t="n"/>
      <c r="C337" s="15" t="n"/>
      <c r="D337" s="16" t="n"/>
      <c r="E337" s="15" t="n"/>
      <c r="F337" s="15" t="n"/>
      <c r="G337" s="17" t="n"/>
      <c r="H337" s="15" t="n"/>
      <c r="I337" s="18">
        <f>IF(A337="","",IF(OR(H337="Đã đến",H337="Hủy",H337="Không đến"),"",IF(A337=TODAY(),"Hẹn hôm nay",IF(A337=TODAY()+1,IF(H337="Đã nhắc","Đã nhắc ✓","Nhắc hôm nay"),IF(A337&lt;TODAY(),"Cập nhật trạng thái","")))))</f>
        <v/>
      </c>
    </row>
    <row r="338">
      <c r="A338" s="13" t="n"/>
      <c r="B338" s="14" t="n"/>
      <c r="C338" s="15" t="n"/>
      <c r="D338" s="16" t="n"/>
      <c r="E338" s="15" t="n"/>
      <c r="F338" s="15" t="n"/>
      <c r="G338" s="17" t="n"/>
      <c r="H338" s="15" t="n"/>
      <c r="I338" s="18">
        <f>IF(A338="","",IF(OR(H338="Đã đến",H338="Hủy",H338="Không đến"),"",IF(A338=TODAY(),"Hẹn hôm nay",IF(A338=TODAY()+1,IF(H338="Đã nhắc","Đã nhắc ✓","Nhắc hôm nay"),IF(A338&lt;TODAY(),"Cập nhật trạng thái","")))))</f>
        <v/>
      </c>
    </row>
    <row r="339">
      <c r="A339" s="13" t="n"/>
      <c r="B339" s="14" t="n"/>
      <c r="C339" s="15" t="n"/>
      <c r="D339" s="16" t="n"/>
      <c r="E339" s="15" t="n"/>
      <c r="F339" s="15" t="n"/>
      <c r="G339" s="17" t="n"/>
      <c r="H339" s="15" t="n"/>
      <c r="I339" s="18">
        <f>IF(A339="","",IF(OR(H339="Đã đến",H339="Hủy",H339="Không đến"),"",IF(A339=TODAY(),"Hẹn hôm nay",IF(A339=TODAY()+1,IF(H339="Đã nhắc","Đã nhắc ✓","Nhắc hôm nay"),IF(A339&lt;TODAY(),"Cập nhật trạng thái","")))))</f>
        <v/>
      </c>
    </row>
    <row r="340">
      <c r="A340" s="13" t="n"/>
      <c r="B340" s="14" t="n"/>
      <c r="C340" s="15" t="n"/>
      <c r="D340" s="16" t="n"/>
      <c r="E340" s="15" t="n"/>
      <c r="F340" s="15" t="n"/>
      <c r="G340" s="17" t="n"/>
      <c r="H340" s="15" t="n"/>
      <c r="I340" s="18">
        <f>IF(A340="","",IF(OR(H340="Đã đến",H340="Hủy",H340="Không đến"),"",IF(A340=TODAY(),"Hẹn hôm nay",IF(A340=TODAY()+1,IF(H340="Đã nhắc","Đã nhắc ✓","Nhắc hôm nay"),IF(A340&lt;TODAY(),"Cập nhật trạng thái","")))))</f>
        <v/>
      </c>
    </row>
    <row r="341">
      <c r="A341" s="13" t="n"/>
      <c r="B341" s="14" t="n"/>
      <c r="C341" s="15" t="n"/>
      <c r="D341" s="16" t="n"/>
      <c r="E341" s="15" t="n"/>
      <c r="F341" s="15" t="n"/>
      <c r="G341" s="17" t="n"/>
      <c r="H341" s="15" t="n"/>
      <c r="I341" s="18">
        <f>IF(A341="","",IF(OR(H341="Đã đến",H341="Hủy",H341="Không đến"),"",IF(A341=TODAY(),"Hẹn hôm nay",IF(A341=TODAY()+1,IF(H341="Đã nhắc","Đã nhắc ✓","Nhắc hôm nay"),IF(A341&lt;TODAY(),"Cập nhật trạng thái","")))))</f>
        <v/>
      </c>
    </row>
    <row r="342">
      <c r="A342" s="13" t="n"/>
      <c r="B342" s="14" t="n"/>
      <c r="C342" s="15" t="n"/>
      <c r="D342" s="16" t="n"/>
      <c r="E342" s="15" t="n"/>
      <c r="F342" s="15" t="n"/>
      <c r="G342" s="17" t="n"/>
      <c r="H342" s="15" t="n"/>
      <c r="I342" s="18">
        <f>IF(A342="","",IF(OR(H342="Đã đến",H342="Hủy",H342="Không đến"),"",IF(A342=TODAY(),"Hẹn hôm nay",IF(A342=TODAY()+1,IF(H342="Đã nhắc","Đã nhắc ✓","Nhắc hôm nay"),IF(A342&lt;TODAY(),"Cập nhật trạng thái","")))))</f>
        <v/>
      </c>
    </row>
    <row r="343">
      <c r="A343" s="13" t="n"/>
      <c r="B343" s="14" t="n"/>
      <c r="C343" s="15" t="n"/>
      <c r="D343" s="16" t="n"/>
      <c r="E343" s="15" t="n"/>
      <c r="F343" s="15" t="n"/>
      <c r="G343" s="17" t="n"/>
      <c r="H343" s="15" t="n"/>
      <c r="I343" s="18">
        <f>IF(A343="","",IF(OR(H343="Đã đến",H343="Hủy",H343="Không đến"),"",IF(A343=TODAY(),"Hẹn hôm nay",IF(A343=TODAY()+1,IF(H343="Đã nhắc","Đã nhắc ✓","Nhắc hôm nay"),IF(A343&lt;TODAY(),"Cập nhật trạng thái","")))))</f>
        <v/>
      </c>
    </row>
    <row r="344">
      <c r="A344" s="13" t="n"/>
      <c r="B344" s="14" t="n"/>
      <c r="C344" s="15" t="n"/>
      <c r="D344" s="16" t="n"/>
      <c r="E344" s="15" t="n"/>
      <c r="F344" s="15" t="n"/>
      <c r="G344" s="17" t="n"/>
      <c r="H344" s="15" t="n"/>
      <c r="I344" s="18">
        <f>IF(A344="","",IF(OR(H344="Đã đến",H344="Hủy",H344="Không đến"),"",IF(A344=TODAY(),"Hẹn hôm nay",IF(A344=TODAY()+1,IF(H344="Đã nhắc","Đã nhắc ✓","Nhắc hôm nay"),IF(A344&lt;TODAY(),"Cập nhật trạng thái","")))))</f>
        <v/>
      </c>
    </row>
    <row r="345">
      <c r="A345" s="13" t="n"/>
      <c r="B345" s="14" t="n"/>
      <c r="C345" s="15" t="n"/>
      <c r="D345" s="16" t="n"/>
      <c r="E345" s="15" t="n"/>
      <c r="F345" s="15" t="n"/>
      <c r="G345" s="17" t="n"/>
      <c r="H345" s="15" t="n"/>
      <c r="I345" s="18">
        <f>IF(A345="","",IF(OR(H345="Đã đến",H345="Hủy",H345="Không đến"),"",IF(A345=TODAY(),"Hẹn hôm nay",IF(A345=TODAY()+1,IF(H345="Đã nhắc","Đã nhắc ✓","Nhắc hôm nay"),IF(A345&lt;TODAY(),"Cập nhật trạng thái","")))))</f>
        <v/>
      </c>
    </row>
    <row r="346">
      <c r="A346" s="13" t="n"/>
      <c r="B346" s="14" t="n"/>
      <c r="C346" s="15" t="n"/>
      <c r="D346" s="16" t="n"/>
      <c r="E346" s="15" t="n"/>
      <c r="F346" s="15" t="n"/>
      <c r="G346" s="17" t="n"/>
      <c r="H346" s="15" t="n"/>
      <c r="I346" s="18">
        <f>IF(A346="","",IF(OR(H346="Đã đến",H346="Hủy",H346="Không đến"),"",IF(A346=TODAY(),"Hẹn hôm nay",IF(A346=TODAY()+1,IF(H346="Đã nhắc","Đã nhắc ✓","Nhắc hôm nay"),IF(A346&lt;TODAY(),"Cập nhật trạng thái","")))))</f>
        <v/>
      </c>
    </row>
    <row r="347">
      <c r="A347" s="13" t="n"/>
      <c r="B347" s="14" t="n"/>
      <c r="C347" s="15" t="n"/>
      <c r="D347" s="16" t="n"/>
      <c r="E347" s="15" t="n"/>
      <c r="F347" s="15" t="n"/>
      <c r="G347" s="17" t="n"/>
      <c r="H347" s="15" t="n"/>
      <c r="I347" s="18">
        <f>IF(A347="","",IF(OR(H347="Đã đến",H347="Hủy",H347="Không đến"),"",IF(A347=TODAY(),"Hẹn hôm nay",IF(A347=TODAY()+1,IF(H347="Đã nhắc","Đã nhắc ✓","Nhắc hôm nay"),IF(A347&lt;TODAY(),"Cập nhật trạng thái","")))))</f>
        <v/>
      </c>
    </row>
    <row r="348">
      <c r="A348" s="13" t="n"/>
      <c r="B348" s="14" t="n"/>
      <c r="C348" s="15" t="n"/>
      <c r="D348" s="16" t="n"/>
      <c r="E348" s="15" t="n"/>
      <c r="F348" s="15" t="n"/>
      <c r="G348" s="17" t="n"/>
      <c r="H348" s="15" t="n"/>
      <c r="I348" s="18">
        <f>IF(A348="","",IF(OR(H348="Đã đến",H348="Hủy",H348="Không đến"),"",IF(A348=TODAY(),"Hẹn hôm nay",IF(A348=TODAY()+1,IF(H348="Đã nhắc","Đã nhắc ✓","Nhắc hôm nay"),IF(A348&lt;TODAY(),"Cập nhật trạng thái","")))))</f>
        <v/>
      </c>
    </row>
    <row r="349">
      <c r="A349" s="13" t="n"/>
      <c r="B349" s="14" t="n"/>
      <c r="C349" s="15" t="n"/>
      <c r="D349" s="16" t="n"/>
      <c r="E349" s="15" t="n"/>
      <c r="F349" s="15" t="n"/>
      <c r="G349" s="17" t="n"/>
      <c r="H349" s="15" t="n"/>
      <c r="I349" s="18">
        <f>IF(A349="","",IF(OR(H349="Đã đến",H349="Hủy",H349="Không đến"),"",IF(A349=TODAY(),"Hẹn hôm nay",IF(A349=TODAY()+1,IF(H349="Đã nhắc","Đã nhắc ✓","Nhắc hôm nay"),IF(A349&lt;TODAY(),"Cập nhật trạng thái","")))))</f>
        <v/>
      </c>
    </row>
    <row r="350">
      <c r="A350" s="13" t="n"/>
      <c r="B350" s="14" t="n"/>
      <c r="C350" s="15" t="n"/>
      <c r="D350" s="16" t="n"/>
      <c r="E350" s="15" t="n"/>
      <c r="F350" s="15" t="n"/>
      <c r="G350" s="17" t="n"/>
      <c r="H350" s="15" t="n"/>
      <c r="I350" s="18">
        <f>IF(A350="","",IF(OR(H350="Đã đến",H350="Hủy",H350="Không đến"),"",IF(A350=TODAY(),"Hẹn hôm nay",IF(A350=TODAY()+1,IF(H350="Đã nhắc","Đã nhắc ✓","Nhắc hôm nay"),IF(A350&lt;TODAY(),"Cập nhật trạng thái","")))))</f>
        <v/>
      </c>
    </row>
    <row r="351">
      <c r="A351" s="13" t="n"/>
      <c r="B351" s="14" t="n"/>
      <c r="C351" s="15" t="n"/>
      <c r="D351" s="16" t="n"/>
      <c r="E351" s="15" t="n"/>
      <c r="F351" s="15" t="n"/>
      <c r="G351" s="17" t="n"/>
      <c r="H351" s="15" t="n"/>
      <c r="I351" s="18">
        <f>IF(A351="","",IF(OR(H351="Đã đến",H351="Hủy",H351="Không đến"),"",IF(A351=TODAY(),"Hẹn hôm nay",IF(A351=TODAY()+1,IF(H351="Đã nhắc","Đã nhắc ✓","Nhắc hôm nay"),IF(A351&lt;TODAY(),"Cập nhật trạng thái","")))))</f>
        <v/>
      </c>
    </row>
    <row r="352">
      <c r="A352" s="13" t="n"/>
      <c r="B352" s="14" t="n"/>
      <c r="C352" s="15" t="n"/>
      <c r="D352" s="16" t="n"/>
      <c r="E352" s="15" t="n"/>
      <c r="F352" s="15" t="n"/>
      <c r="G352" s="17" t="n"/>
      <c r="H352" s="15" t="n"/>
      <c r="I352" s="18">
        <f>IF(A352="","",IF(OR(H352="Đã đến",H352="Hủy",H352="Không đến"),"",IF(A352=TODAY(),"Hẹn hôm nay",IF(A352=TODAY()+1,IF(H352="Đã nhắc","Đã nhắc ✓","Nhắc hôm nay"),IF(A352&lt;TODAY(),"Cập nhật trạng thái","")))))</f>
        <v/>
      </c>
    </row>
    <row r="353">
      <c r="A353" s="13" t="n"/>
      <c r="B353" s="14" t="n"/>
      <c r="C353" s="15" t="n"/>
      <c r="D353" s="16" t="n"/>
      <c r="E353" s="15" t="n"/>
      <c r="F353" s="15" t="n"/>
      <c r="G353" s="17" t="n"/>
      <c r="H353" s="15" t="n"/>
      <c r="I353" s="18">
        <f>IF(A353="","",IF(OR(H353="Đã đến",H353="Hủy",H353="Không đến"),"",IF(A353=TODAY(),"Hẹn hôm nay",IF(A353=TODAY()+1,IF(H353="Đã nhắc","Đã nhắc ✓","Nhắc hôm nay"),IF(A353&lt;TODAY(),"Cập nhật trạng thái","")))))</f>
        <v/>
      </c>
    </row>
    <row r="354">
      <c r="A354" s="13" t="n"/>
      <c r="B354" s="14" t="n"/>
      <c r="C354" s="15" t="n"/>
      <c r="D354" s="16" t="n"/>
      <c r="E354" s="15" t="n"/>
      <c r="F354" s="15" t="n"/>
      <c r="G354" s="17" t="n"/>
      <c r="H354" s="15" t="n"/>
      <c r="I354" s="18">
        <f>IF(A354="","",IF(OR(H354="Đã đến",H354="Hủy",H354="Không đến"),"",IF(A354=TODAY(),"Hẹn hôm nay",IF(A354=TODAY()+1,IF(H354="Đã nhắc","Đã nhắc ✓","Nhắc hôm nay"),IF(A354&lt;TODAY(),"Cập nhật trạng thái","")))))</f>
        <v/>
      </c>
    </row>
    <row r="355">
      <c r="A355" s="13" t="n"/>
      <c r="B355" s="14" t="n"/>
      <c r="C355" s="15" t="n"/>
      <c r="D355" s="16" t="n"/>
      <c r="E355" s="15" t="n"/>
      <c r="F355" s="15" t="n"/>
      <c r="G355" s="17" t="n"/>
      <c r="H355" s="15" t="n"/>
      <c r="I355" s="18">
        <f>IF(A355="","",IF(OR(H355="Đã đến",H355="Hủy",H355="Không đến"),"",IF(A355=TODAY(),"Hẹn hôm nay",IF(A355=TODAY()+1,IF(H355="Đã nhắc","Đã nhắc ✓","Nhắc hôm nay"),IF(A355&lt;TODAY(),"Cập nhật trạng thái","")))))</f>
        <v/>
      </c>
    </row>
    <row r="356">
      <c r="A356" s="13" t="n"/>
      <c r="B356" s="14" t="n"/>
      <c r="C356" s="15" t="n"/>
      <c r="D356" s="16" t="n"/>
      <c r="E356" s="15" t="n"/>
      <c r="F356" s="15" t="n"/>
      <c r="G356" s="17" t="n"/>
      <c r="H356" s="15" t="n"/>
      <c r="I356" s="18">
        <f>IF(A356="","",IF(OR(H356="Đã đến",H356="Hủy",H356="Không đến"),"",IF(A356=TODAY(),"Hẹn hôm nay",IF(A356=TODAY()+1,IF(H356="Đã nhắc","Đã nhắc ✓","Nhắc hôm nay"),IF(A356&lt;TODAY(),"Cập nhật trạng thái","")))))</f>
        <v/>
      </c>
    </row>
    <row r="357">
      <c r="A357" s="13" t="n"/>
      <c r="B357" s="14" t="n"/>
      <c r="C357" s="15" t="n"/>
      <c r="D357" s="16" t="n"/>
      <c r="E357" s="15" t="n"/>
      <c r="F357" s="15" t="n"/>
      <c r="G357" s="17" t="n"/>
      <c r="H357" s="15" t="n"/>
      <c r="I357" s="18">
        <f>IF(A357="","",IF(OR(H357="Đã đến",H357="Hủy",H357="Không đến"),"",IF(A357=TODAY(),"Hẹn hôm nay",IF(A357=TODAY()+1,IF(H357="Đã nhắc","Đã nhắc ✓","Nhắc hôm nay"),IF(A357&lt;TODAY(),"Cập nhật trạng thái","")))))</f>
        <v/>
      </c>
    </row>
    <row r="358">
      <c r="A358" s="13" t="n"/>
      <c r="B358" s="14" t="n"/>
      <c r="C358" s="15" t="n"/>
      <c r="D358" s="16" t="n"/>
      <c r="E358" s="15" t="n"/>
      <c r="F358" s="15" t="n"/>
      <c r="G358" s="17" t="n"/>
      <c r="H358" s="15" t="n"/>
      <c r="I358" s="18">
        <f>IF(A358="","",IF(OR(H358="Đã đến",H358="Hủy",H358="Không đến"),"",IF(A358=TODAY(),"Hẹn hôm nay",IF(A358=TODAY()+1,IF(H358="Đã nhắc","Đã nhắc ✓","Nhắc hôm nay"),IF(A358&lt;TODAY(),"Cập nhật trạng thái","")))))</f>
        <v/>
      </c>
    </row>
    <row r="359">
      <c r="A359" s="13" t="n"/>
      <c r="B359" s="14" t="n"/>
      <c r="C359" s="15" t="n"/>
      <c r="D359" s="16" t="n"/>
      <c r="E359" s="15" t="n"/>
      <c r="F359" s="15" t="n"/>
      <c r="G359" s="17" t="n"/>
      <c r="H359" s="15" t="n"/>
      <c r="I359" s="18">
        <f>IF(A359="","",IF(OR(H359="Đã đến",H359="Hủy",H359="Không đến"),"",IF(A359=TODAY(),"Hẹn hôm nay",IF(A359=TODAY()+1,IF(H359="Đã nhắc","Đã nhắc ✓","Nhắc hôm nay"),IF(A359&lt;TODAY(),"Cập nhật trạng thái","")))))</f>
        <v/>
      </c>
    </row>
    <row r="360">
      <c r="A360" s="13" t="n"/>
      <c r="B360" s="14" t="n"/>
      <c r="C360" s="15" t="n"/>
      <c r="D360" s="16" t="n"/>
      <c r="E360" s="15" t="n"/>
      <c r="F360" s="15" t="n"/>
      <c r="G360" s="17" t="n"/>
      <c r="H360" s="15" t="n"/>
      <c r="I360" s="18">
        <f>IF(A360="","",IF(OR(H360="Đã đến",H360="Hủy",H360="Không đến"),"",IF(A360=TODAY(),"Hẹn hôm nay",IF(A360=TODAY()+1,IF(H360="Đã nhắc","Đã nhắc ✓","Nhắc hôm nay"),IF(A360&lt;TODAY(),"Cập nhật trạng thái","")))))</f>
        <v/>
      </c>
    </row>
    <row r="361">
      <c r="A361" s="13" t="n"/>
      <c r="B361" s="14" t="n"/>
      <c r="C361" s="15" t="n"/>
      <c r="D361" s="16" t="n"/>
      <c r="E361" s="15" t="n"/>
      <c r="F361" s="15" t="n"/>
      <c r="G361" s="17" t="n"/>
      <c r="H361" s="15" t="n"/>
      <c r="I361" s="18">
        <f>IF(A361="","",IF(OR(H361="Đã đến",H361="Hủy",H361="Không đến"),"",IF(A361=TODAY(),"Hẹn hôm nay",IF(A361=TODAY()+1,IF(H361="Đã nhắc","Đã nhắc ✓","Nhắc hôm nay"),IF(A361&lt;TODAY(),"Cập nhật trạng thái","")))))</f>
        <v/>
      </c>
    </row>
    <row r="362">
      <c r="A362" s="13" t="n"/>
      <c r="B362" s="14" t="n"/>
      <c r="C362" s="15" t="n"/>
      <c r="D362" s="16" t="n"/>
      <c r="E362" s="15" t="n"/>
      <c r="F362" s="15" t="n"/>
      <c r="G362" s="17" t="n"/>
      <c r="H362" s="15" t="n"/>
      <c r="I362" s="18">
        <f>IF(A362="","",IF(OR(H362="Đã đến",H362="Hủy",H362="Không đến"),"",IF(A362=TODAY(),"Hẹn hôm nay",IF(A362=TODAY()+1,IF(H362="Đã nhắc","Đã nhắc ✓","Nhắc hôm nay"),IF(A362&lt;TODAY(),"Cập nhật trạng thái","")))))</f>
        <v/>
      </c>
    </row>
    <row r="363">
      <c r="A363" s="13" t="n"/>
      <c r="B363" s="14" t="n"/>
      <c r="C363" s="15" t="n"/>
      <c r="D363" s="16" t="n"/>
      <c r="E363" s="15" t="n"/>
      <c r="F363" s="15" t="n"/>
      <c r="G363" s="17" t="n"/>
      <c r="H363" s="15" t="n"/>
      <c r="I363" s="18">
        <f>IF(A363="","",IF(OR(H363="Đã đến",H363="Hủy",H363="Không đến"),"",IF(A363=TODAY(),"Hẹn hôm nay",IF(A363=TODAY()+1,IF(H363="Đã nhắc","Đã nhắc ✓","Nhắc hôm nay"),IF(A363&lt;TODAY(),"Cập nhật trạng thái","")))))</f>
        <v/>
      </c>
    </row>
    <row r="364">
      <c r="A364" s="13" t="n"/>
      <c r="B364" s="14" t="n"/>
      <c r="C364" s="15" t="n"/>
      <c r="D364" s="16" t="n"/>
      <c r="E364" s="15" t="n"/>
      <c r="F364" s="15" t="n"/>
      <c r="G364" s="17" t="n"/>
      <c r="H364" s="15" t="n"/>
      <c r="I364" s="18">
        <f>IF(A364="","",IF(OR(H364="Đã đến",H364="Hủy",H364="Không đến"),"",IF(A364=TODAY(),"Hẹn hôm nay",IF(A364=TODAY()+1,IF(H364="Đã nhắc","Đã nhắc ✓","Nhắc hôm nay"),IF(A364&lt;TODAY(),"Cập nhật trạng thái","")))))</f>
        <v/>
      </c>
    </row>
    <row r="365">
      <c r="A365" s="13" t="n"/>
      <c r="B365" s="14" t="n"/>
      <c r="C365" s="15" t="n"/>
      <c r="D365" s="16" t="n"/>
      <c r="E365" s="15" t="n"/>
      <c r="F365" s="15" t="n"/>
      <c r="G365" s="17" t="n"/>
      <c r="H365" s="15" t="n"/>
      <c r="I365" s="18">
        <f>IF(A365="","",IF(OR(H365="Đã đến",H365="Hủy",H365="Không đến"),"",IF(A365=TODAY(),"Hẹn hôm nay",IF(A365=TODAY()+1,IF(H365="Đã nhắc","Đã nhắc ✓","Nhắc hôm nay"),IF(A365&lt;TODAY(),"Cập nhật trạng thái","")))))</f>
        <v/>
      </c>
    </row>
    <row r="366">
      <c r="A366" s="13" t="n"/>
      <c r="B366" s="14" t="n"/>
      <c r="C366" s="15" t="n"/>
      <c r="D366" s="16" t="n"/>
      <c r="E366" s="15" t="n"/>
      <c r="F366" s="15" t="n"/>
      <c r="G366" s="17" t="n"/>
      <c r="H366" s="15" t="n"/>
      <c r="I366" s="18">
        <f>IF(A366="","",IF(OR(H366="Đã đến",H366="Hủy",H366="Không đến"),"",IF(A366=TODAY(),"Hẹn hôm nay",IF(A366=TODAY()+1,IF(H366="Đã nhắc","Đã nhắc ✓","Nhắc hôm nay"),IF(A366&lt;TODAY(),"Cập nhật trạng thái","")))))</f>
        <v/>
      </c>
    </row>
    <row r="367">
      <c r="A367" s="13" t="n"/>
      <c r="B367" s="14" t="n"/>
      <c r="C367" s="15" t="n"/>
      <c r="D367" s="16" t="n"/>
      <c r="E367" s="15" t="n"/>
      <c r="F367" s="15" t="n"/>
      <c r="G367" s="17" t="n"/>
      <c r="H367" s="15" t="n"/>
      <c r="I367" s="18">
        <f>IF(A367="","",IF(OR(H367="Đã đến",H367="Hủy",H367="Không đến"),"",IF(A367=TODAY(),"Hẹn hôm nay",IF(A367=TODAY()+1,IF(H367="Đã nhắc","Đã nhắc ✓","Nhắc hôm nay"),IF(A367&lt;TODAY(),"Cập nhật trạng thái","")))))</f>
        <v/>
      </c>
    </row>
    <row r="368">
      <c r="A368" s="13" t="n"/>
      <c r="B368" s="14" t="n"/>
      <c r="C368" s="15" t="n"/>
      <c r="D368" s="16" t="n"/>
      <c r="E368" s="15" t="n"/>
      <c r="F368" s="15" t="n"/>
      <c r="G368" s="17" t="n"/>
      <c r="H368" s="15" t="n"/>
      <c r="I368" s="18">
        <f>IF(A368="","",IF(OR(H368="Đã đến",H368="Hủy",H368="Không đến"),"",IF(A368=TODAY(),"Hẹn hôm nay",IF(A368=TODAY()+1,IF(H368="Đã nhắc","Đã nhắc ✓","Nhắc hôm nay"),IF(A368&lt;TODAY(),"Cập nhật trạng thái","")))))</f>
        <v/>
      </c>
    </row>
    <row r="369">
      <c r="A369" s="13" t="n"/>
      <c r="B369" s="14" t="n"/>
      <c r="C369" s="15" t="n"/>
      <c r="D369" s="16" t="n"/>
      <c r="E369" s="15" t="n"/>
      <c r="F369" s="15" t="n"/>
      <c r="G369" s="17" t="n"/>
      <c r="H369" s="15" t="n"/>
      <c r="I369" s="18">
        <f>IF(A369="","",IF(OR(H369="Đã đến",H369="Hủy",H369="Không đến"),"",IF(A369=TODAY(),"Hẹn hôm nay",IF(A369=TODAY()+1,IF(H369="Đã nhắc","Đã nhắc ✓","Nhắc hôm nay"),IF(A369&lt;TODAY(),"Cập nhật trạng thái","")))))</f>
        <v/>
      </c>
    </row>
    <row r="370">
      <c r="A370" s="13" t="n"/>
      <c r="B370" s="14" t="n"/>
      <c r="C370" s="15" t="n"/>
      <c r="D370" s="16" t="n"/>
      <c r="E370" s="15" t="n"/>
      <c r="F370" s="15" t="n"/>
      <c r="G370" s="17" t="n"/>
      <c r="H370" s="15" t="n"/>
      <c r="I370" s="18">
        <f>IF(A370="","",IF(OR(H370="Đã đến",H370="Hủy",H370="Không đến"),"",IF(A370=TODAY(),"Hẹn hôm nay",IF(A370=TODAY()+1,IF(H370="Đã nhắc","Đã nhắc ✓","Nhắc hôm nay"),IF(A370&lt;TODAY(),"Cập nhật trạng thái","")))))</f>
        <v/>
      </c>
    </row>
    <row r="371">
      <c r="A371" s="13" t="n"/>
      <c r="B371" s="14" t="n"/>
      <c r="C371" s="15" t="n"/>
      <c r="D371" s="16" t="n"/>
      <c r="E371" s="15" t="n"/>
      <c r="F371" s="15" t="n"/>
      <c r="G371" s="17" t="n"/>
      <c r="H371" s="15" t="n"/>
      <c r="I371" s="18">
        <f>IF(A371="","",IF(OR(H371="Đã đến",H371="Hủy",H371="Không đến"),"",IF(A371=TODAY(),"Hẹn hôm nay",IF(A371=TODAY()+1,IF(H371="Đã nhắc","Đã nhắc ✓","Nhắc hôm nay"),IF(A371&lt;TODAY(),"Cập nhật trạng thái","")))))</f>
        <v/>
      </c>
    </row>
    <row r="372">
      <c r="A372" s="13" t="n"/>
      <c r="B372" s="14" t="n"/>
      <c r="C372" s="15" t="n"/>
      <c r="D372" s="16" t="n"/>
      <c r="E372" s="15" t="n"/>
      <c r="F372" s="15" t="n"/>
      <c r="G372" s="17" t="n"/>
      <c r="H372" s="15" t="n"/>
      <c r="I372" s="18">
        <f>IF(A372="","",IF(OR(H372="Đã đến",H372="Hủy",H372="Không đến"),"",IF(A372=TODAY(),"Hẹn hôm nay",IF(A372=TODAY()+1,IF(H372="Đã nhắc","Đã nhắc ✓","Nhắc hôm nay"),IF(A372&lt;TODAY(),"Cập nhật trạng thái","")))))</f>
        <v/>
      </c>
    </row>
    <row r="373">
      <c r="A373" s="13" t="n"/>
      <c r="B373" s="14" t="n"/>
      <c r="C373" s="15" t="n"/>
      <c r="D373" s="16" t="n"/>
      <c r="E373" s="15" t="n"/>
      <c r="F373" s="15" t="n"/>
      <c r="G373" s="17" t="n"/>
      <c r="H373" s="15" t="n"/>
      <c r="I373" s="18">
        <f>IF(A373="","",IF(OR(H373="Đã đến",H373="Hủy",H373="Không đến"),"",IF(A373=TODAY(),"Hẹn hôm nay",IF(A373=TODAY()+1,IF(H373="Đã nhắc","Đã nhắc ✓","Nhắc hôm nay"),IF(A373&lt;TODAY(),"Cập nhật trạng thái","")))))</f>
        <v/>
      </c>
    </row>
    <row r="374">
      <c r="A374" s="13" t="n"/>
      <c r="B374" s="14" t="n"/>
      <c r="C374" s="15" t="n"/>
      <c r="D374" s="16" t="n"/>
      <c r="E374" s="15" t="n"/>
      <c r="F374" s="15" t="n"/>
      <c r="G374" s="17" t="n"/>
      <c r="H374" s="15" t="n"/>
      <c r="I374" s="18">
        <f>IF(A374="","",IF(OR(H374="Đã đến",H374="Hủy",H374="Không đến"),"",IF(A374=TODAY(),"Hẹn hôm nay",IF(A374=TODAY()+1,IF(H374="Đã nhắc","Đã nhắc ✓","Nhắc hôm nay"),IF(A374&lt;TODAY(),"Cập nhật trạng thái","")))))</f>
        <v/>
      </c>
    </row>
    <row r="375">
      <c r="A375" s="13" t="n"/>
      <c r="B375" s="14" t="n"/>
      <c r="C375" s="15" t="n"/>
      <c r="D375" s="16" t="n"/>
      <c r="E375" s="15" t="n"/>
      <c r="F375" s="15" t="n"/>
      <c r="G375" s="17" t="n"/>
      <c r="H375" s="15" t="n"/>
      <c r="I375" s="18">
        <f>IF(A375="","",IF(OR(H375="Đã đến",H375="Hủy",H375="Không đến"),"",IF(A375=TODAY(),"Hẹn hôm nay",IF(A375=TODAY()+1,IF(H375="Đã nhắc","Đã nhắc ✓","Nhắc hôm nay"),IF(A375&lt;TODAY(),"Cập nhật trạng thái","")))))</f>
        <v/>
      </c>
    </row>
    <row r="376">
      <c r="A376" s="13" t="n"/>
      <c r="B376" s="14" t="n"/>
      <c r="C376" s="15" t="n"/>
      <c r="D376" s="16" t="n"/>
      <c r="E376" s="15" t="n"/>
      <c r="F376" s="15" t="n"/>
      <c r="G376" s="17" t="n"/>
      <c r="H376" s="15" t="n"/>
      <c r="I376" s="18">
        <f>IF(A376="","",IF(OR(H376="Đã đến",H376="Hủy",H376="Không đến"),"",IF(A376=TODAY(),"Hẹn hôm nay",IF(A376=TODAY()+1,IF(H376="Đã nhắc","Đã nhắc ✓","Nhắc hôm nay"),IF(A376&lt;TODAY(),"Cập nhật trạng thái","")))))</f>
        <v/>
      </c>
    </row>
    <row r="377">
      <c r="A377" s="13" t="n"/>
      <c r="B377" s="14" t="n"/>
      <c r="C377" s="15" t="n"/>
      <c r="D377" s="16" t="n"/>
      <c r="E377" s="15" t="n"/>
      <c r="F377" s="15" t="n"/>
      <c r="G377" s="17" t="n"/>
      <c r="H377" s="15" t="n"/>
      <c r="I377" s="18">
        <f>IF(A377="","",IF(OR(H377="Đã đến",H377="Hủy",H377="Không đến"),"",IF(A377=TODAY(),"Hẹn hôm nay",IF(A377=TODAY()+1,IF(H377="Đã nhắc","Đã nhắc ✓","Nhắc hôm nay"),IF(A377&lt;TODAY(),"Cập nhật trạng thái","")))))</f>
        <v/>
      </c>
    </row>
    <row r="378">
      <c r="A378" s="13" t="n"/>
      <c r="B378" s="14" t="n"/>
      <c r="C378" s="15" t="n"/>
      <c r="D378" s="16" t="n"/>
      <c r="E378" s="15" t="n"/>
      <c r="F378" s="15" t="n"/>
      <c r="G378" s="17" t="n"/>
      <c r="H378" s="15" t="n"/>
      <c r="I378" s="18">
        <f>IF(A378="","",IF(OR(H378="Đã đến",H378="Hủy",H378="Không đến"),"",IF(A378=TODAY(),"Hẹn hôm nay",IF(A378=TODAY()+1,IF(H378="Đã nhắc","Đã nhắc ✓","Nhắc hôm nay"),IF(A378&lt;TODAY(),"Cập nhật trạng thái","")))))</f>
        <v/>
      </c>
    </row>
    <row r="379">
      <c r="A379" s="13" t="n"/>
      <c r="B379" s="14" t="n"/>
      <c r="C379" s="15" t="n"/>
      <c r="D379" s="16" t="n"/>
      <c r="E379" s="15" t="n"/>
      <c r="F379" s="15" t="n"/>
      <c r="G379" s="17" t="n"/>
      <c r="H379" s="15" t="n"/>
      <c r="I379" s="18">
        <f>IF(A379="","",IF(OR(H379="Đã đến",H379="Hủy",H379="Không đến"),"",IF(A379=TODAY(),"Hẹn hôm nay",IF(A379=TODAY()+1,IF(H379="Đã nhắc","Đã nhắc ✓","Nhắc hôm nay"),IF(A379&lt;TODAY(),"Cập nhật trạng thái","")))))</f>
        <v/>
      </c>
    </row>
    <row r="380">
      <c r="A380" s="13" t="n"/>
      <c r="B380" s="14" t="n"/>
      <c r="C380" s="15" t="n"/>
      <c r="D380" s="16" t="n"/>
      <c r="E380" s="15" t="n"/>
      <c r="F380" s="15" t="n"/>
      <c r="G380" s="17" t="n"/>
      <c r="H380" s="15" t="n"/>
      <c r="I380" s="18">
        <f>IF(A380="","",IF(OR(H380="Đã đến",H380="Hủy",H380="Không đến"),"",IF(A380=TODAY(),"Hẹn hôm nay",IF(A380=TODAY()+1,IF(H380="Đã nhắc","Đã nhắc ✓","Nhắc hôm nay"),IF(A380&lt;TODAY(),"Cập nhật trạng thái","")))))</f>
        <v/>
      </c>
    </row>
    <row r="381">
      <c r="A381" s="13" t="n"/>
      <c r="B381" s="14" t="n"/>
      <c r="C381" s="15" t="n"/>
      <c r="D381" s="16" t="n"/>
      <c r="E381" s="15" t="n"/>
      <c r="F381" s="15" t="n"/>
      <c r="G381" s="17" t="n"/>
      <c r="H381" s="15" t="n"/>
      <c r="I381" s="18">
        <f>IF(A381="","",IF(OR(H381="Đã đến",H381="Hủy",H381="Không đến"),"",IF(A381=TODAY(),"Hẹn hôm nay",IF(A381=TODAY()+1,IF(H381="Đã nhắc","Đã nhắc ✓","Nhắc hôm nay"),IF(A381&lt;TODAY(),"Cập nhật trạng thái","")))))</f>
        <v/>
      </c>
    </row>
    <row r="382">
      <c r="A382" s="13" t="n"/>
      <c r="B382" s="14" t="n"/>
      <c r="C382" s="15" t="n"/>
      <c r="D382" s="16" t="n"/>
      <c r="E382" s="15" t="n"/>
      <c r="F382" s="15" t="n"/>
      <c r="G382" s="17" t="n"/>
      <c r="H382" s="15" t="n"/>
      <c r="I382" s="18">
        <f>IF(A382="","",IF(OR(H382="Đã đến",H382="Hủy",H382="Không đến"),"",IF(A382=TODAY(),"Hẹn hôm nay",IF(A382=TODAY()+1,IF(H382="Đã nhắc","Đã nhắc ✓","Nhắc hôm nay"),IF(A382&lt;TODAY(),"Cập nhật trạng thái","")))))</f>
        <v/>
      </c>
    </row>
    <row r="383">
      <c r="A383" s="13" t="n"/>
      <c r="B383" s="14" t="n"/>
      <c r="C383" s="15" t="n"/>
      <c r="D383" s="16" t="n"/>
      <c r="E383" s="15" t="n"/>
      <c r="F383" s="15" t="n"/>
      <c r="G383" s="17" t="n"/>
      <c r="H383" s="15" t="n"/>
      <c r="I383" s="18">
        <f>IF(A383="","",IF(OR(H383="Đã đến",H383="Hủy",H383="Không đến"),"",IF(A383=TODAY(),"Hẹn hôm nay",IF(A383=TODAY()+1,IF(H383="Đã nhắc","Đã nhắc ✓","Nhắc hôm nay"),IF(A383&lt;TODAY(),"Cập nhật trạng thái","")))))</f>
        <v/>
      </c>
    </row>
    <row r="384">
      <c r="A384" s="13" t="n"/>
      <c r="B384" s="14" t="n"/>
      <c r="C384" s="15" t="n"/>
      <c r="D384" s="16" t="n"/>
      <c r="E384" s="15" t="n"/>
      <c r="F384" s="15" t="n"/>
      <c r="G384" s="17" t="n"/>
      <c r="H384" s="15" t="n"/>
      <c r="I384" s="18">
        <f>IF(A384="","",IF(OR(H384="Đã đến",H384="Hủy",H384="Không đến"),"",IF(A384=TODAY(),"Hẹn hôm nay",IF(A384=TODAY()+1,IF(H384="Đã nhắc","Đã nhắc ✓","Nhắc hôm nay"),IF(A384&lt;TODAY(),"Cập nhật trạng thái","")))))</f>
        <v/>
      </c>
    </row>
    <row r="385">
      <c r="A385" s="13" t="n"/>
      <c r="B385" s="14" t="n"/>
      <c r="C385" s="15" t="n"/>
      <c r="D385" s="16" t="n"/>
      <c r="E385" s="15" t="n"/>
      <c r="F385" s="15" t="n"/>
      <c r="G385" s="17" t="n"/>
      <c r="H385" s="15" t="n"/>
      <c r="I385" s="18">
        <f>IF(A385="","",IF(OR(H385="Đã đến",H385="Hủy",H385="Không đến"),"",IF(A385=TODAY(),"Hẹn hôm nay",IF(A385=TODAY()+1,IF(H385="Đã nhắc","Đã nhắc ✓","Nhắc hôm nay"),IF(A385&lt;TODAY(),"Cập nhật trạng thái","")))))</f>
        <v/>
      </c>
    </row>
    <row r="386">
      <c r="A386" s="13" t="n"/>
      <c r="B386" s="14" t="n"/>
      <c r="C386" s="15" t="n"/>
      <c r="D386" s="16" t="n"/>
      <c r="E386" s="15" t="n"/>
      <c r="F386" s="15" t="n"/>
      <c r="G386" s="17" t="n"/>
      <c r="H386" s="15" t="n"/>
      <c r="I386" s="18">
        <f>IF(A386="","",IF(OR(H386="Đã đến",H386="Hủy",H386="Không đến"),"",IF(A386=TODAY(),"Hẹn hôm nay",IF(A386=TODAY()+1,IF(H386="Đã nhắc","Đã nhắc ✓","Nhắc hôm nay"),IF(A386&lt;TODAY(),"Cập nhật trạng thái","")))))</f>
        <v/>
      </c>
    </row>
    <row r="387">
      <c r="A387" s="13" t="n"/>
      <c r="B387" s="14" t="n"/>
      <c r="C387" s="15" t="n"/>
      <c r="D387" s="16" t="n"/>
      <c r="E387" s="15" t="n"/>
      <c r="F387" s="15" t="n"/>
      <c r="G387" s="17" t="n"/>
      <c r="H387" s="15" t="n"/>
      <c r="I387" s="18">
        <f>IF(A387="","",IF(OR(H387="Đã đến",H387="Hủy",H387="Không đến"),"",IF(A387=TODAY(),"Hẹn hôm nay",IF(A387=TODAY()+1,IF(H387="Đã nhắc","Đã nhắc ✓","Nhắc hôm nay"),IF(A387&lt;TODAY(),"Cập nhật trạng thái","")))))</f>
        <v/>
      </c>
    </row>
    <row r="388">
      <c r="A388" s="13" t="n"/>
      <c r="B388" s="14" t="n"/>
      <c r="C388" s="15" t="n"/>
      <c r="D388" s="16" t="n"/>
      <c r="E388" s="15" t="n"/>
      <c r="F388" s="15" t="n"/>
      <c r="G388" s="17" t="n"/>
      <c r="H388" s="15" t="n"/>
      <c r="I388" s="18">
        <f>IF(A388="","",IF(OR(H388="Đã đến",H388="Hủy",H388="Không đến"),"",IF(A388=TODAY(),"Hẹn hôm nay",IF(A388=TODAY()+1,IF(H388="Đã nhắc","Đã nhắc ✓","Nhắc hôm nay"),IF(A388&lt;TODAY(),"Cập nhật trạng thái","")))))</f>
        <v/>
      </c>
    </row>
    <row r="389">
      <c r="A389" s="13" t="n"/>
      <c r="B389" s="14" t="n"/>
      <c r="C389" s="15" t="n"/>
      <c r="D389" s="16" t="n"/>
      <c r="E389" s="15" t="n"/>
      <c r="F389" s="15" t="n"/>
      <c r="G389" s="17" t="n"/>
      <c r="H389" s="15" t="n"/>
      <c r="I389" s="18">
        <f>IF(A389="","",IF(OR(H389="Đã đến",H389="Hủy",H389="Không đến"),"",IF(A389=TODAY(),"Hẹn hôm nay",IF(A389=TODAY()+1,IF(H389="Đã nhắc","Đã nhắc ✓","Nhắc hôm nay"),IF(A389&lt;TODAY(),"Cập nhật trạng thái","")))))</f>
        <v/>
      </c>
    </row>
    <row r="390">
      <c r="A390" s="13" t="n"/>
      <c r="B390" s="14" t="n"/>
      <c r="C390" s="15" t="n"/>
      <c r="D390" s="16" t="n"/>
      <c r="E390" s="15" t="n"/>
      <c r="F390" s="15" t="n"/>
      <c r="G390" s="17" t="n"/>
      <c r="H390" s="15" t="n"/>
      <c r="I390" s="18">
        <f>IF(A390="","",IF(OR(H390="Đã đến",H390="Hủy",H390="Không đến"),"",IF(A390=TODAY(),"Hẹn hôm nay",IF(A390=TODAY()+1,IF(H390="Đã nhắc","Đã nhắc ✓","Nhắc hôm nay"),IF(A390&lt;TODAY(),"Cập nhật trạng thái","")))))</f>
        <v/>
      </c>
    </row>
    <row r="391">
      <c r="A391" s="13" t="n"/>
      <c r="B391" s="14" t="n"/>
      <c r="C391" s="15" t="n"/>
      <c r="D391" s="16" t="n"/>
      <c r="E391" s="15" t="n"/>
      <c r="F391" s="15" t="n"/>
      <c r="G391" s="17" t="n"/>
      <c r="H391" s="15" t="n"/>
      <c r="I391" s="18">
        <f>IF(A391="","",IF(OR(H391="Đã đến",H391="Hủy",H391="Không đến"),"",IF(A391=TODAY(),"Hẹn hôm nay",IF(A391=TODAY()+1,IF(H391="Đã nhắc","Đã nhắc ✓","Nhắc hôm nay"),IF(A391&lt;TODAY(),"Cập nhật trạng thái","")))))</f>
        <v/>
      </c>
    </row>
    <row r="392">
      <c r="A392" s="13" t="n"/>
      <c r="B392" s="14" t="n"/>
      <c r="C392" s="15" t="n"/>
      <c r="D392" s="16" t="n"/>
      <c r="E392" s="15" t="n"/>
      <c r="F392" s="15" t="n"/>
      <c r="G392" s="17" t="n"/>
      <c r="H392" s="15" t="n"/>
      <c r="I392" s="18">
        <f>IF(A392="","",IF(OR(H392="Đã đến",H392="Hủy",H392="Không đến"),"",IF(A392=TODAY(),"Hẹn hôm nay",IF(A392=TODAY()+1,IF(H392="Đã nhắc","Đã nhắc ✓","Nhắc hôm nay"),IF(A392&lt;TODAY(),"Cập nhật trạng thái","")))))</f>
        <v/>
      </c>
    </row>
    <row r="393">
      <c r="A393" s="13" t="n"/>
      <c r="B393" s="14" t="n"/>
      <c r="C393" s="15" t="n"/>
      <c r="D393" s="16" t="n"/>
      <c r="E393" s="15" t="n"/>
      <c r="F393" s="15" t="n"/>
      <c r="G393" s="17" t="n"/>
      <c r="H393" s="15" t="n"/>
      <c r="I393" s="18">
        <f>IF(A393="","",IF(OR(H393="Đã đến",H393="Hủy",H393="Không đến"),"",IF(A393=TODAY(),"Hẹn hôm nay",IF(A393=TODAY()+1,IF(H393="Đã nhắc","Đã nhắc ✓","Nhắc hôm nay"),IF(A393&lt;TODAY(),"Cập nhật trạng thái","")))))</f>
        <v/>
      </c>
    </row>
    <row r="394">
      <c r="A394" s="13" t="n"/>
      <c r="B394" s="14" t="n"/>
      <c r="C394" s="15" t="n"/>
      <c r="D394" s="16" t="n"/>
      <c r="E394" s="15" t="n"/>
      <c r="F394" s="15" t="n"/>
      <c r="G394" s="17" t="n"/>
      <c r="H394" s="15" t="n"/>
      <c r="I394" s="18">
        <f>IF(A394="","",IF(OR(H394="Đã đến",H394="Hủy",H394="Không đến"),"",IF(A394=TODAY(),"Hẹn hôm nay",IF(A394=TODAY()+1,IF(H394="Đã nhắc","Đã nhắc ✓","Nhắc hôm nay"),IF(A394&lt;TODAY(),"Cập nhật trạng thái","")))))</f>
        <v/>
      </c>
    </row>
    <row r="395">
      <c r="A395" s="13" t="n"/>
      <c r="B395" s="14" t="n"/>
      <c r="C395" s="15" t="n"/>
      <c r="D395" s="16" t="n"/>
      <c r="E395" s="15" t="n"/>
      <c r="F395" s="15" t="n"/>
      <c r="G395" s="17" t="n"/>
      <c r="H395" s="15" t="n"/>
      <c r="I395" s="18">
        <f>IF(A395="","",IF(OR(H395="Đã đến",H395="Hủy",H395="Không đến"),"",IF(A395=TODAY(),"Hẹn hôm nay",IF(A395=TODAY()+1,IF(H395="Đã nhắc","Đã nhắc ✓","Nhắc hôm nay"),IF(A395&lt;TODAY(),"Cập nhật trạng thái","")))))</f>
        <v/>
      </c>
    </row>
    <row r="396">
      <c r="A396" s="13" t="n"/>
      <c r="B396" s="14" t="n"/>
      <c r="C396" s="15" t="n"/>
      <c r="D396" s="16" t="n"/>
      <c r="E396" s="15" t="n"/>
      <c r="F396" s="15" t="n"/>
      <c r="G396" s="17" t="n"/>
      <c r="H396" s="15" t="n"/>
      <c r="I396" s="18">
        <f>IF(A396="","",IF(OR(H396="Đã đến",H396="Hủy",H396="Không đến"),"",IF(A396=TODAY(),"Hẹn hôm nay",IF(A396=TODAY()+1,IF(H396="Đã nhắc","Đã nhắc ✓","Nhắc hôm nay"),IF(A396&lt;TODAY(),"Cập nhật trạng thái","")))))</f>
        <v/>
      </c>
    </row>
    <row r="397">
      <c r="A397" s="13" t="n"/>
      <c r="B397" s="14" t="n"/>
      <c r="C397" s="15" t="n"/>
      <c r="D397" s="16" t="n"/>
      <c r="E397" s="15" t="n"/>
      <c r="F397" s="15" t="n"/>
      <c r="G397" s="17" t="n"/>
      <c r="H397" s="15" t="n"/>
      <c r="I397" s="18">
        <f>IF(A397="","",IF(OR(H397="Đã đến",H397="Hủy",H397="Không đến"),"",IF(A397=TODAY(),"Hẹn hôm nay",IF(A397=TODAY()+1,IF(H397="Đã nhắc","Đã nhắc ✓","Nhắc hôm nay"),IF(A397&lt;TODAY(),"Cập nhật trạng thái","")))))</f>
        <v/>
      </c>
    </row>
    <row r="398">
      <c r="A398" s="13" t="n"/>
      <c r="B398" s="14" t="n"/>
      <c r="C398" s="15" t="n"/>
      <c r="D398" s="16" t="n"/>
      <c r="E398" s="15" t="n"/>
      <c r="F398" s="15" t="n"/>
      <c r="G398" s="17" t="n"/>
      <c r="H398" s="15" t="n"/>
      <c r="I398" s="18">
        <f>IF(A398="","",IF(OR(H398="Đã đến",H398="Hủy",H398="Không đến"),"",IF(A398=TODAY(),"Hẹn hôm nay",IF(A398=TODAY()+1,IF(H398="Đã nhắc","Đã nhắc ✓","Nhắc hôm nay"),IF(A398&lt;TODAY(),"Cập nhật trạng thái","")))))</f>
        <v/>
      </c>
    </row>
    <row r="399">
      <c r="A399" s="13" t="n"/>
      <c r="B399" s="14" t="n"/>
      <c r="C399" s="15" t="n"/>
      <c r="D399" s="16" t="n"/>
      <c r="E399" s="15" t="n"/>
      <c r="F399" s="15" t="n"/>
      <c r="G399" s="17" t="n"/>
      <c r="H399" s="15" t="n"/>
      <c r="I399" s="18">
        <f>IF(A399="","",IF(OR(H399="Đã đến",H399="Hủy",H399="Không đến"),"",IF(A399=TODAY(),"Hẹn hôm nay",IF(A399=TODAY()+1,IF(H399="Đã nhắc","Đã nhắc ✓","Nhắc hôm nay"),IF(A399&lt;TODAY(),"Cập nhật trạng thái","")))))</f>
        <v/>
      </c>
    </row>
    <row r="400">
      <c r="A400" s="13" t="n"/>
      <c r="B400" s="14" t="n"/>
      <c r="C400" s="15" t="n"/>
      <c r="D400" s="16" t="n"/>
      <c r="E400" s="15" t="n"/>
      <c r="F400" s="15" t="n"/>
      <c r="G400" s="17" t="n"/>
      <c r="H400" s="15" t="n"/>
      <c r="I400" s="18">
        <f>IF(A400="","",IF(OR(H400="Đã đến",H400="Hủy",H400="Không đến"),"",IF(A400=TODAY(),"Hẹn hôm nay",IF(A400=TODAY()+1,IF(H400="Đã nhắc","Đã nhắc ✓","Nhắc hôm nay"),IF(A400&lt;TODAY(),"Cập nhật trạng thái","")))))</f>
        <v/>
      </c>
    </row>
    <row r="401">
      <c r="A401" s="13" t="n"/>
      <c r="B401" s="14" t="n"/>
      <c r="C401" s="15" t="n"/>
      <c r="D401" s="16" t="n"/>
      <c r="E401" s="15" t="n"/>
      <c r="F401" s="15" t="n"/>
      <c r="G401" s="17" t="n"/>
      <c r="H401" s="15" t="n"/>
      <c r="I401" s="18">
        <f>IF(A401="","",IF(OR(H401="Đã đến",H401="Hủy",H401="Không đến"),"",IF(A401=TODAY(),"Hẹn hôm nay",IF(A401=TODAY()+1,IF(H401="Đã nhắc","Đã nhắc ✓","Nhắc hôm nay"),IF(A401&lt;TODAY(),"Cập nhật trạng thái","")))))</f>
        <v/>
      </c>
    </row>
    <row r="402">
      <c r="A402" s="13" t="n"/>
      <c r="B402" s="14" t="n"/>
      <c r="C402" s="15" t="n"/>
      <c r="D402" s="16" t="n"/>
      <c r="E402" s="15" t="n"/>
      <c r="F402" s="15" t="n"/>
      <c r="G402" s="17" t="n"/>
      <c r="H402" s="15" t="n"/>
      <c r="I402" s="18">
        <f>IF(A402="","",IF(OR(H402="Đã đến",H402="Hủy",H402="Không đến"),"",IF(A402=TODAY(),"Hẹn hôm nay",IF(A402=TODAY()+1,IF(H402="Đã nhắc","Đã nhắc ✓","Nhắc hôm nay"),IF(A402&lt;TODAY(),"Cập nhật trạng thái","")))))</f>
        <v/>
      </c>
    </row>
    <row r="403">
      <c r="A403" s="13" t="n"/>
      <c r="B403" s="14" t="n"/>
      <c r="C403" s="15" t="n"/>
      <c r="D403" s="16" t="n"/>
      <c r="E403" s="15" t="n"/>
      <c r="F403" s="15" t="n"/>
      <c r="G403" s="17" t="n"/>
      <c r="H403" s="15" t="n"/>
      <c r="I403" s="18">
        <f>IF(A403="","",IF(OR(H403="Đã đến",H403="Hủy",H403="Không đến"),"",IF(A403=TODAY(),"Hẹn hôm nay",IF(A403=TODAY()+1,IF(H403="Đã nhắc","Đã nhắc ✓","Nhắc hôm nay"),IF(A403&lt;TODAY(),"Cập nhật trạng thái","")))))</f>
        <v/>
      </c>
    </row>
    <row r="404">
      <c r="A404" s="13" t="n"/>
      <c r="B404" s="14" t="n"/>
      <c r="C404" s="15" t="n"/>
      <c r="D404" s="16" t="n"/>
      <c r="E404" s="15" t="n"/>
      <c r="F404" s="15" t="n"/>
      <c r="G404" s="17" t="n"/>
      <c r="H404" s="15" t="n"/>
      <c r="I404" s="18">
        <f>IF(A404="","",IF(OR(H404="Đã đến",H404="Hủy",H404="Không đến"),"",IF(A404=TODAY(),"Hẹn hôm nay",IF(A404=TODAY()+1,IF(H404="Đã nhắc","Đã nhắc ✓","Nhắc hôm nay"),IF(A404&lt;TODAY(),"Cập nhật trạng thái","")))))</f>
        <v/>
      </c>
    </row>
    <row r="405">
      <c r="A405" s="13" t="n"/>
      <c r="B405" s="14" t="n"/>
      <c r="C405" s="15" t="n"/>
      <c r="D405" s="16" t="n"/>
      <c r="E405" s="15" t="n"/>
      <c r="F405" s="15" t="n"/>
      <c r="G405" s="17" t="n"/>
      <c r="H405" s="15" t="n"/>
      <c r="I405" s="18">
        <f>IF(A405="","",IF(OR(H405="Đã đến",H405="Hủy",H405="Không đến"),"",IF(A405=TODAY(),"Hẹn hôm nay",IF(A405=TODAY()+1,IF(H405="Đã nhắc","Đã nhắc ✓","Nhắc hôm nay"),IF(A405&lt;TODAY(),"Cập nhật trạng thái","")))))</f>
        <v/>
      </c>
    </row>
    <row r="406">
      <c r="A406" s="13" t="n"/>
      <c r="B406" s="14" t="n"/>
      <c r="C406" s="15" t="n"/>
      <c r="D406" s="16" t="n"/>
      <c r="E406" s="15" t="n"/>
      <c r="F406" s="15" t="n"/>
      <c r="G406" s="17" t="n"/>
      <c r="H406" s="15" t="n"/>
      <c r="I406" s="18">
        <f>IF(A406="","",IF(OR(H406="Đã đến",H406="Hủy",H406="Không đến"),"",IF(A406=TODAY(),"Hẹn hôm nay",IF(A406=TODAY()+1,IF(H406="Đã nhắc","Đã nhắc ✓","Nhắc hôm nay"),IF(A406&lt;TODAY(),"Cập nhật trạng thái","")))))</f>
        <v/>
      </c>
    </row>
    <row r="407">
      <c r="A407" s="13" t="n"/>
      <c r="B407" s="14" t="n"/>
      <c r="C407" s="15" t="n"/>
      <c r="D407" s="16" t="n"/>
      <c r="E407" s="15" t="n"/>
      <c r="F407" s="15" t="n"/>
      <c r="G407" s="17" t="n"/>
      <c r="H407" s="15" t="n"/>
      <c r="I407" s="18">
        <f>IF(A407="","",IF(OR(H407="Đã đến",H407="Hủy",H407="Không đến"),"",IF(A407=TODAY(),"Hẹn hôm nay",IF(A407=TODAY()+1,IF(H407="Đã nhắc","Đã nhắc ✓","Nhắc hôm nay"),IF(A407&lt;TODAY(),"Cập nhật trạng thái","")))))</f>
        <v/>
      </c>
    </row>
    <row r="408">
      <c r="A408" s="13" t="n"/>
      <c r="B408" s="14" t="n"/>
      <c r="C408" s="15" t="n"/>
      <c r="D408" s="16" t="n"/>
      <c r="E408" s="15" t="n"/>
      <c r="F408" s="15" t="n"/>
      <c r="G408" s="17" t="n"/>
      <c r="H408" s="15" t="n"/>
      <c r="I408" s="18">
        <f>IF(A408="","",IF(OR(H408="Đã đến",H408="Hủy",H408="Không đến"),"",IF(A408=TODAY(),"Hẹn hôm nay",IF(A408=TODAY()+1,IF(H408="Đã nhắc","Đã nhắc ✓","Nhắc hôm nay"),IF(A408&lt;TODAY(),"Cập nhật trạng thái","")))))</f>
        <v/>
      </c>
    </row>
    <row r="409">
      <c r="A409" s="13" t="n"/>
      <c r="B409" s="14" t="n"/>
      <c r="C409" s="15" t="n"/>
      <c r="D409" s="16" t="n"/>
      <c r="E409" s="15" t="n"/>
      <c r="F409" s="15" t="n"/>
      <c r="G409" s="17" t="n"/>
      <c r="H409" s="15" t="n"/>
      <c r="I409" s="18">
        <f>IF(A409="","",IF(OR(H409="Đã đến",H409="Hủy",H409="Không đến"),"",IF(A409=TODAY(),"Hẹn hôm nay",IF(A409=TODAY()+1,IF(H409="Đã nhắc","Đã nhắc ✓","Nhắc hôm nay"),IF(A409&lt;TODAY(),"Cập nhật trạng thái","")))))</f>
        <v/>
      </c>
    </row>
    <row r="410">
      <c r="A410" s="13" t="n"/>
      <c r="B410" s="14" t="n"/>
      <c r="C410" s="15" t="n"/>
      <c r="D410" s="16" t="n"/>
      <c r="E410" s="15" t="n"/>
      <c r="F410" s="15" t="n"/>
      <c r="G410" s="17" t="n"/>
      <c r="H410" s="15" t="n"/>
      <c r="I410" s="18">
        <f>IF(A410="","",IF(OR(H410="Đã đến",H410="Hủy",H410="Không đến"),"",IF(A410=TODAY(),"Hẹn hôm nay",IF(A410=TODAY()+1,IF(H410="Đã nhắc","Đã nhắc ✓","Nhắc hôm nay"),IF(A410&lt;TODAY(),"Cập nhật trạng thái","")))))</f>
        <v/>
      </c>
    </row>
    <row r="411">
      <c r="A411" s="13" t="n"/>
      <c r="B411" s="14" t="n"/>
      <c r="C411" s="15" t="n"/>
      <c r="D411" s="16" t="n"/>
      <c r="E411" s="15" t="n"/>
      <c r="F411" s="15" t="n"/>
      <c r="G411" s="17" t="n"/>
      <c r="H411" s="15" t="n"/>
      <c r="I411" s="18">
        <f>IF(A411="","",IF(OR(H411="Đã đến",H411="Hủy",H411="Không đến"),"",IF(A411=TODAY(),"Hẹn hôm nay",IF(A411=TODAY()+1,IF(H411="Đã nhắc","Đã nhắc ✓","Nhắc hôm nay"),IF(A411&lt;TODAY(),"Cập nhật trạng thái","")))))</f>
        <v/>
      </c>
    </row>
    <row r="412">
      <c r="A412" s="13" t="n"/>
      <c r="B412" s="14" t="n"/>
      <c r="C412" s="15" t="n"/>
      <c r="D412" s="16" t="n"/>
      <c r="E412" s="15" t="n"/>
      <c r="F412" s="15" t="n"/>
      <c r="G412" s="17" t="n"/>
      <c r="H412" s="15" t="n"/>
      <c r="I412" s="18">
        <f>IF(A412="","",IF(OR(H412="Đã đến",H412="Hủy",H412="Không đến"),"",IF(A412=TODAY(),"Hẹn hôm nay",IF(A412=TODAY()+1,IF(H412="Đã nhắc","Đã nhắc ✓","Nhắc hôm nay"),IF(A412&lt;TODAY(),"Cập nhật trạng thái","")))))</f>
        <v/>
      </c>
    </row>
    <row r="413">
      <c r="A413" s="13" t="n"/>
      <c r="B413" s="14" t="n"/>
      <c r="C413" s="15" t="n"/>
      <c r="D413" s="16" t="n"/>
      <c r="E413" s="15" t="n"/>
      <c r="F413" s="15" t="n"/>
      <c r="G413" s="17" t="n"/>
      <c r="H413" s="15" t="n"/>
      <c r="I413" s="18">
        <f>IF(A413="","",IF(OR(H413="Đã đến",H413="Hủy",H413="Không đến"),"",IF(A413=TODAY(),"Hẹn hôm nay",IF(A413=TODAY()+1,IF(H413="Đã nhắc","Đã nhắc ✓","Nhắc hôm nay"),IF(A413&lt;TODAY(),"Cập nhật trạng thái","")))))</f>
        <v/>
      </c>
    </row>
    <row r="414">
      <c r="A414" s="13" t="n"/>
      <c r="B414" s="14" t="n"/>
      <c r="C414" s="15" t="n"/>
      <c r="D414" s="16" t="n"/>
      <c r="E414" s="15" t="n"/>
      <c r="F414" s="15" t="n"/>
      <c r="G414" s="17" t="n"/>
      <c r="H414" s="15" t="n"/>
      <c r="I414" s="18">
        <f>IF(A414="","",IF(OR(H414="Đã đến",H414="Hủy",H414="Không đến"),"",IF(A414=TODAY(),"Hẹn hôm nay",IF(A414=TODAY()+1,IF(H414="Đã nhắc","Đã nhắc ✓","Nhắc hôm nay"),IF(A414&lt;TODAY(),"Cập nhật trạng thái","")))))</f>
        <v/>
      </c>
    </row>
    <row r="415">
      <c r="A415" s="13" t="n"/>
      <c r="B415" s="14" t="n"/>
      <c r="C415" s="15" t="n"/>
      <c r="D415" s="16" t="n"/>
      <c r="E415" s="15" t="n"/>
      <c r="F415" s="15" t="n"/>
      <c r="G415" s="17" t="n"/>
      <c r="H415" s="15" t="n"/>
      <c r="I415" s="18">
        <f>IF(A415="","",IF(OR(H415="Đã đến",H415="Hủy",H415="Không đến"),"",IF(A415=TODAY(),"Hẹn hôm nay",IF(A415=TODAY()+1,IF(H415="Đã nhắc","Đã nhắc ✓","Nhắc hôm nay"),IF(A415&lt;TODAY(),"Cập nhật trạng thái","")))))</f>
        <v/>
      </c>
    </row>
    <row r="416">
      <c r="A416" s="13" t="n"/>
      <c r="B416" s="14" t="n"/>
      <c r="C416" s="15" t="n"/>
      <c r="D416" s="16" t="n"/>
      <c r="E416" s="15" t="n"/>
      <c r="F416" s="15" t="n"/>
      <c r="G416" s="17" t="n"/>
      <c r="H416" s="15" t="n"/>
      <c r="I416" s="18">
        <f>IF(A416="","",IF(OR(H416="Đã đến",H416="Hủy",H416="Không đến"),"",IF(A416=TODAY(),"Hẹn hôm nay",IF(A416=TODAY()+1,IF(H416="Đã nhắc","Đã nhắc ✓","Nhắc hôm nay"),IF(A416&lt;TODAY(),"Cập nhật trạng thái","")))))</f>
        <v/>
      </c>
    </row>
    <row r="417">
      <c r="A417" s="13" t="n"/>
      <c r="B417" s="14" t="n"/>
      <c r="C417" s="15" t="n"/>
      <c r="D417" s="16" t="n"/>
      <c r="E417" s="15" t="n"/>
      <c r="F417" s="15" t="n"/>
      <c r="G417" s="17" t="n"/>
      <c r="H417" s="15" t="n"/>
      <c r="I417" s="18">
        <f>IF(A417="","",IF(OR(H417="Đã đến",H417="Hủy",H417="Không đến"),"",IF(A417=TODAY(),"Hẹn hôm nay",IF(A417=TODAY()+1,IF(H417="Đã nhắc","Đã nhắc ✓","Nhắc hôm nay"),IF(A417&lt;TODAY(),"Cập nhật trạng thái","")))))</f>
        <v/>
      </c>
    </row>
    <row r="418">
      <c r="A418" s="13" t="n"/>
      <c r="B418" s="14" t="n"/>
      <c r="C418" s="15" t="n"/>
      <c r="D418" s="16" t="n"/>
      <c r="E418" s="15" t="n"/>
      <c r="F418" s="15" t="n"/>
      <c r="G418" s="17" t="n"/>
      <c r="H418" s="15" t="n"/>
      <c r="I418" s="18">
        <f>IF(A418="","",IF(OR(H418="Đã đến",H418="Hủy",H418="Không đến"),"",IF(A418=TODAY(),"Hẹn hôm nay",IF(A418=TODAY()+1,IF(H418="Đã nhắc","Đã nhắc ✓","Nhắc hôm nay"),IF(A418&lt;TODAY(),"Cập nhật trạng thái","")))))</f>
        <v/>
      </c>
    </row>
    <row r="419">
      <c r="A419" s="13" t="n"/>
      <c r="B419" s="14" t="n"/>
      <c r="C419" s="15" t="n"/>
      <c r="D419" s="16" t="n"/>
      <c r="E419" s="15" t="n"/>
      <c r="F419" s="15" t="n"/>
      <c r="G419" s="17" t="n"/>
      <c r="H419" s="15" t="n"/>
      <c r="I419" s="18">
        <f>IF(A419="","",IF(OR(H419="Đã đến",H419="Hủy",H419="Không đến"),"",IF(A419=TODAY(),"Hẹn hôm nay",IF(A419=TODAY()+1,IF(H419="Đã nhắc","Đã nhắc ✓","Nhắc hôm nay"),IF(A419&lt;TODAY(),"Cập nhật trạng thái","")))))</f>
        <v/>
      </c>
    </row>
    <row r="420">
      <c r="A420" s="13" t="n"/>
      <c r="B420" s="14" t="n"/>
      <c r="C420" s="15" t="n"/>
      <c r="D420" s="16" t="n"/>
      <c r="E420" s="15" t="n"/>
      <c r="F420" s="15" t="n"/>
      <c r="G420" s="17" t="n"/>
      <c r="H420" s="15" t="n"/>
      <c r="I420" s="18">
        <f>IF(A420="","",IF(OR(H420="Đã đến",H420="Hủy",H420="Không đến"),"",IF(A420=TODAY(),"Hẹn hôm nay",IF(A420=TODAY()+1,IF(H420="Đã nhắc","Đã nhắc ✓","Nhắc hôm nay"),IF(A420&lt;TODAY(),"Cập nhật trạng thái","")))))</f>
        <v/>
      </c>
    </row>
    <row r="421">
      <c r="A421" s="13" t="n"/>
      <c r="B421" s="14" t="n"/>
      <c r="C421" s="15" t="n"/>
      <c r="D421" s="16" t="n"/>
      <c r="E421" s="15" t="n"/>
      <c r="F421" s="15" t="n"/>
      <c r="G421" s="17" t="n"/>
      <c r="H421" s="15" t="n"/>
      <c r="I421" s="18">
        <f>IF(A421="","",IF(OR(H421="Đã đến",H421="Hủy",H421="Không đến"),"",IF(A421=TODAY(),"Hẹn hôm nay",IF(A421=TODAY()+1,IF(H421="Đã nhắc","Đã nhắc ✓","Nhắc hôm nay"),IF(A421&lt;TODAY(),"Cập nhật trạng thái","")))))</f>
        <v/>
      </c>
    </row>
    <row r="422">
      <c r="A422" s="13" t="n"/>
      <c r="B422" s="14" t="n"/>
      <c r="C422" s="15" t="n"/>
      <c r="D422" s="16" t="n"/>
      <c r="E422" s="15" t="n"/>
      <c r="F422" s="15" t="n"/>
      <c r="G422" s="17" t="n"/>
      <c r="H422" s="15" t="n"/>
      <c r="I422" s="18">
        <f>IF(A422="","",IF(OR(H422="Đã đến",H422="Hủy",H422="Không đến"),"",IF(A422=TODAY(),"Hẹn hôm nay",IF(A422=TODAY()+1,IF(H422="Đã nhắc","Đã nhắc ✓","Nhắc hôm nay"),IF(A422&lt;TODAY(),"Cập nhật trạng thái","")))))</f>
        <v/>
      </c>
    </row>
    <row r="423">
      <c r="A423" s="13" t="n"/>
      <c r="B423" s="14" t="n"/>
      <c r="C423" s="15" t="n"/>
      <c r="D423" s="16" t="n"/>
      <c r="E423" s="15" t="n"/>
      <c r="F423" s="15" t="n"/>
      <c r="G423" s="17" t="n"/>
      <c r="H423" s="15" t="n"/>
      <c r="I423" s="18">
        <f>IF(A423="","",IF(OR(H423="Đã đến",H423="Hủy",H423="Không đến"),"",IF(A423=TODAY(),"Hẹn hôm nay",IF(A423=TODAY()+1,IF(H423="Đã nhắc","Đã nhắc ✓","Nhắc hôm nay"),IF(A423&lt;TODAY(),"Cập nhật trạng thái","")))))</f>
        <v/>
      </c>
    </row>
    <row r="424">
      <c r="A424" s="13" t="n"/>
      <c r="B424" s="14" t="n"/>
      <c r="C424" s="15" t="n"/>
      <c r="D424" s="16" t="n"/>
      <c r="E424" s="15" t="n"/>
      <c r="F424" s="15" t="n"/>
      <c r="G424" s="17" t="n"/>
      <c r="H424" s="15" t="n"/>
      <c r="I424" s="18">
        <f>IF(A424="","",IF(OR(H424="Đã đến",H424="Hủy",H424="Không đến"),"",IF(A424=TODAY(),"Hẹn hôm nay",IF(A424=TODAY()+1,IF(H424="Đã nhắc","Đã nhắc ✓","Nhắc hôm nay"),IF(A424&lt;TODAY(),"Cập nhật trạng thái","")))))</f>
        <v/>
      </c>
    </row>
    <row r="425">
      <c r="A425" s="13" t="n"/>
      <c r="B425" s="14" t="n"/>
      <c r="C425" s="15" t="n"/>
      <c r="D425" s="16" t="n"/>
      <c r="E425" s="15" t="n"/>
      <c r="F425" s="15" t="n"/>
      <c r="G425" s="17" t="n"/>
      <c r="H425" s="15" t="n"/>
      <c r="I425" s="18">
        <f>IF(A425="","",IF(OR(H425="Đã đến",H425="Hủy",H425="Không đến"),"",IF(A425=TODAY(),"Hẹn hôm nay",IF(A425=TODAY()+1,IF(H425="Đã nhắc","Đã nhắc ✓","Nhắc hôm nay"),IF(A425&lt;TODAY(),"Cập nhật trạng thái","")))))</f>
        <v/>
      </c>
    </row>
    <row r="426">
      <c r="A426" s="13" t="n"/>
      <c r="B426" s="14" t="n"/>
      <c r="C426" s="15" t="n"/>
      <c r="D426" s="16" t="n"/>
      <c r="E426" s="15" t="n"/>
      <c r="F426" s="15" t="n"/>
      <c r="G426" s="17" t="n"/>
      <c r="H426" s="15" t="n"/>
      <c r="I426" s="18">
        <f>IF(A426="","",IF(OR(H426="Đã đến",H426="Hủy",H426="Không đến"),"",IF(A426=TODAY(),"Hẹn hôm nay",IF(A426=TODAY()+1,IF(H426="Đã nhắc","Đã nhắc ✓","Nhắc hôm nay"),IF(A426&lt;TODAY(),"Cập nhật trạng thái","")))))</f>
        <v/>
      </c>
    </row>
    <row r="427">
      <c r="A427" s="13" t="n"/>
      <c r="B427" s="14" t="n"/>
      <c r="C427" s="15" t="n"/>
      <c r="D427" s="16" t="n"/>
      <c r="E427" s="15" t="n"/>
      <c r="F427" s="15" t="n"/>
      <c r="G427" s="17" t="n"/>
      <c r="H427" s="15" t="n"/>
      <c r="I427" s="18">
        <f>IF(A427="","",IF(OR(H427="Đã đến",H427="Hủy",H427="Không đến"),"",IF(A427=TODAY(),"Hẹn hôm nay",IF(A427=TODAY()+1,IF(H427="Đã nhắc","Đã nhắc ✓","Nhắc hôm nay"),IF(A427&lt;TODAY(),"Cập nhật trạng thái","")))))</f>
        <v/>
      </c>
    </row>
    <row r="428">
      <c r="A428" s="13" t="n"/>
      <c r="B428" s="14" t="n"/>
      <c r="C428" s="15" t="n"/>
      <c r="D428" s="16" t="n"/>
      <c r="E428" s="15" t="n"/>
      <c r="F428" s="15" t="n"/>
      <c r="G428" s="17" t="n"/>
      <c r="H428" s="15" t="n"/>
      <c r="I428" s="18">
        <f>IF(A428="","",IF(OR(H428="Đã đến",H428="Hủy",H428="Không đến"),"",IF(A428=TODAY(),"Hẹn hôm nay",IF(A428=TODAY()+1,IF(H428="Đã nhắc","Đã nhắc ✓","Nhắc hôm nay"),IF(A428&lt;TODAY(),"Cập nhật trạng thái","")))))</f>
        <v/>
      </c>
    </row>
    <row r="429">
      <c r="A429" s="13" t="n"/>
      <c r="B429" s="14" t="n"/>
      <c r="C429" s="15" t="n"/>
      <c r="D429" s="16" t="n"/>
      <c r="E429" s="15" t="n"/>
      <c r="F429" s="15" t="n"/>
      <c r="G429" s="17" t="n"/>
      <c r="H429" s="15" t="n"/>
      <c r="I429" s="18">
        <f>IF(A429="","",IF(OR(H429="Đã đến",H429="Hủy",H429="Không đến"),"",IF(A429=TODAY(),"Hẹn hôm nay",IF(A429=TODAY()+1,IF(H429="Đã nhắc","Đã nhắc ✓","Nhắc hôm nay"),IF(A429&lt;TODAY(),"Cập nhật trạng thái","")))))</f>
        <v/>
      </c>
    </row>
    <row r="430">
      <c r="A430" s="13" t="n"/>
      <c r="B430" s="14" t="n"/>
      <c r="C430" s="15" t="n"/>
      <c r="D430" s="16" t="n"/>
      <c r="E430" s="15" t="n"/>
      <c r="F430" s="15" t="n"/>
      <c r="G430" s="17" t="n"/>
      <c r="H430" s="15" t="n"/>
      <c r="I430" s="18">
        <f>IF(A430="","",IF(OR(H430="Đã đến",H430="Hủy",H430="Không đến"),"",IF(A430=TODAY(),"Hẹn hôm nay",IF(A430=TODAY()+1,IF(H430="Đã nhắc","Đã nhắc ✓","Nhắc hôm nay"),IF(A430&lt;TODAY(),"Cập nhật trạng thái","")))))</f>
        <v/>
      </c>
    </row>
    <row r="431">
      <c r="A431" s="13" t="n"/>
      <c r="B431" s="14" t="n"/>
      <c r="C431" s="15" t="n"/>
      <c r="D431" s="16" t="n"/>
      <c r="E431" s="15" t="n"/>
      <c r="F431" s="15" t="n"/>
      <c r="G431" s="17" t="n"/>
      <c r="H431" s="15" t="n"/>
      <c r="I431" s="18">
        <f>IF(A431="","",IF(OR(H431="Đã đến",H431="Hủy",H431="Không đến"),"",IF(A431=TODAY(),"Hẹn hôm nay",IF(A431=TODAY()+1,IF(H431="Đã nhắc","Đã nhắc ✓","Nhắc hôm nay"),IF(A431&lt;TODAY(),"Cập nhật trạng thái","")))))</f>
        <v/>
      </c>
    </row>
    <row r="432">
      <c r="A432" s="13" t="n"/>
      <c r="B432" s="14" t="n"/>
      <c r="C432" s="15" t="n"/>
      <c r="D432" s="16" t="n"/>
      <c r="E432" s="15" t="n"/>
      <c r="F432" s="15" t="n"/>
      <c r="G432" s="17" t="n"/>
      <c r="H432" s="15" t="n"/>
      <c r="I432" s="18">
        <f>IF(A432="","",IF(OR(H432="Đã đến",H432="Hủy",H432="Không đến"),"",IF(A432=TODAY(),"Hẹn hôm nay",IF(A432=TODAY()+1,IF(H432="Đã nhắc","Đã nhắc ✓","Nhắc hôm nay"),IF(A432&lt;TODAY(),"Cập nhật trạng thái","")))))</f>
        <v/>
      </c>
    </row>
    <row r="433">
      <c r="A433" s="13" t="n"/>
      <c r="B433" s="14" t="n"/>
      <c r="C433" s="15" t="n"/>
      <c r="D433" s="16" t="n"/>
      <c r="E433" s="15" t="n"/>
      <c r="F433" s="15" t="n"/>
      <c r="G433" s="17" t="n"/>
      <c r="H433" s="15" t="n"/>
      <c r="I433" s="18">
        <f>IF(A433="","",IF(OR(H433="Đã đến",H433="Hủy",H433="Không đến"),"",IF(A433=TODAY(),"Hẹn hôm nay",IF(A433=TODAY()+1,IF(H433="Đã nhắc","Đã nhắc ✓","Nhắc hôm nay"),IF(A433&lt;TODAY(),"Cập nhật trạng thái","")))))</f>
        <v/>
      </c>
    </row>
    <row r="434">
      <c r="A434" s="13" t="n"/>
      <c r="B434" s="14" t="n"/>
      <c r="C434" s="15" t="n"/>
      <c r="D434" s="16" t="n"/>
      <c r="E434" s="15" t="n"/>
      <c r="F434" s="15" t="n"/>
      <c r="G434" s="17" t="n"/>
      <c r="H434" s="15" t="n"/>
      <c r="I434" s="18">
        <f>IF(A434="","",IF(OR(H434="Đã đến",H434="Hủy",H434="Không đến"),"",IF(A434=TODAY(),"Hẹn hôm nay",IF(A434=TODAY()+1,IF(H434="Đã nhắc","Đã nhắc ✓","Nhắc hôm nay"),IF(A434&lt;TODAY(),"Cập nhật trạng thái","")))))</f>
        <v/>
      </c>
    </row>
    <row r="435">
      <c r="A435" s="13" t="n"/>
      <c r="B435" s="14" t="n"/>
      <c r="C435" s="15" t="n"/>
      <c r="D435" s="16" t="n"/>
      <c r="E435" s="15" t="n"/>
      <c r="F435" s="15" t="n"/>
      <c r="G435" s="17" t="n"/>
      <c r="H435" s="15" t="n"/>
      <c r="I435" s="18">
        <f>IF(A435="","",IF(OR(H435="Đã đến",H435="Hủy",H435="Không đến"),"",IF(A435=TODAY(),"Hẹn hôm nay",IF(A435=TODAY()+1,IF(H435="Đã nhắc","Đã nhắc ✓","Nhắc hôm nay"),IF(A435&lt;TODAY(),"Cập nhật trạng thái","")))))</f>
        <v/>
      </c>
    </row>
    <row r="436">
      <c r="A436" s="13" t="n"/>
      <c r="B436" s="14" t="n"/>
      <c r="C436" s="15" t="n"/>
      <c r="D436" s="16" t="n"/>
      <c r="E436" s="15" t="n"/>
      <c r="F436" s="15" t="n"/>
      <c r="G436" s="17" t="n"/>
      <c r="H436" s="15" t="n"/>
      <c r="I436" s="18">
        <f>IF(A436="","",IF(OR(H436="Đã đến",H436="Hủy",H436="Không đến"),"",IF(A436=TODAY(),"Hẹn hôm nay",IF(A436=TODAY()+1,IF(H436="Đã nhắc","Đã nhắc ✓","Nhắc hôm nay"),IF(A436&lt;TODAY(),"Cập nhật trạng thái","")))))</f>
        <v/>
      </c>
    </row>
    <row r="437">
      <c r="A437" s="13" t="n"/>
      <c r="B437" s="14" t="n"/>
      <c r="C437" s="15" t="n"/>
      <c r="D437" s="16" t="n"/>
      <c r="E437" s="15" t="n"/>
      <c r="F437" s="15" t="n"/>
      <c r="G437" s="17" t="n"/>
      <c r="H437" s="15" t="n"/>
      <c r="I437" s="18">
        <f>IF(A437="","",IF(OR(H437="Đã đến",H437="Hủy",H437="Không đến"),"",IF(A437=TODAY(),"Hẹn hôm nay",IF(A437=TODAY()+1,IF(H437="Đã nhắc","Đã nhắc ✓","Nhắc hôm nay"),IF(A437&lt;TODAY(),"Cập nhật trạng thái","")))))</f>
        <v/>
      </c>
    </row>
    <row r="438">
      <c r="A438" s="13" t="n"/>
      <c r="B438" s="14" t="n"/>
      <c r="C438" s="15" t="n"/>
      <c r="D438" s="16" t="n"/>
      <c r="E438" s="15" t="n"/>
      <c r="F438" s="15" t="n"/>
      <c r="G438" s="17" t="n"/>
      <c r="H438" s="15" t="n"/>
      <c r="I438" s="18">
        <f>IF(A438="","",IF(OR(H438="Đã đến",H438="Hủy",H438="Không đến"),"",IF(A438=TODAY(),"Hẹn hôm nay",IF(A438=TODAY()+1,IF(H438="Đã nhắc","Đã nhắc ✓","Nhắc hôm nay"),IF(A438&lt;TODAY(),"Cập nhật trạng thái","")))))</f>
        <v/>
      </c>
    </row>
    <row r="439">
      <c r="A439" s="13" t="n"/>
      <c r="B439" s="14" t="n"/>
      <c r="C439" s="15" t="n"/>
      <c r="D439" s="16" t="n"/>
      <c r="E439" s="15" t="n"/>
      <c r="F439" s="15" t="n"/>
      <c r="G439" s="17" t="n"/>
      <c r="H439" s="15" t="n"/>
      <c r="I439" s="18">
        <f>IF(A439="","",IF(OR(H439="Đã đến",H439="Hủy",H439="Không đến"),"",IF(A439=TODAY(),"Hẹn hôm nay",IF(A439=TODAY()+1,IF(H439="Đã nhắc","Đã nhắc ✓","Nhắc hôm nay"),IF(A439&lt;TODAY(),"Cập nhật trạng thái","")))))</f>
        <v/>
      </c>
    </row>
    <row r="440">
      <c r="A440" s="13" t="n"/>
      <c r="B440" s="14" t="n"/>
      <c r="C440" s="15" t="n"/>
      <c r="D440" s="16" t="n"/>
      <c r="E440" s="15" t="n"/>
      <c r="F440" s="15" t="n"/>
      <c r="G440" s="17" t="n"/>
      <c r="H440" s="15" t="n"/>
      <c r="I440" s="18">
        <f>IF(A440="","",IF(OR(H440="Đã đến",H440="Hủy",H440="Không đến"),"",IF(A440=TODAY(),"Hẹn hôm nay",IF(A440=TODAY()+1,IF(H440="Đã nhắc","Đã nhắc ✓","Nhắc hôm nay"),IF(A440&lt;TODAY(),"Cập nhật trạng thái","")))))</f>
        <v/>
      </c>
    </row>
    <row r="441">
      <c r="A441" s="13" t="n"/>
      <c r="B441" s="14" t="n"/>
      <c r="C441" s="15" t="n"/>
      <c r="D441" s="16" t="n"/>
      <c r="E441" s="15" t="n"/>
      <c r="F441" s="15" t="n"/>
      <c r="G441" s="17" t="n"/>
      <c r="H441" s="15" t="n"/>
      <c r="I441" s="18">
        <f>IF(A441="","",IF(OR(H441="Đã đến",H441="Hủy",H441="Không đến"),"",IF(A441=TODAY(),"Hẹn hôm nay",IF(A441=TODAY()+1,IF(H441="Đã nhắc","Đã nhắc ✓","Nhắc hôm nay"),IF(A441&lt;TODAY(),"Cập nhật trạng thái","")))))</f>
        <v/>
      </c>
    </row>
    <row r="442">
      <c r="A442" s="13" t="n"/>
      <c r="B442" s="14" t="n"/>
      <c r="C442" s="15" t="n"/>
      <c r="D442" s="16" t="n"/>
      <c r="E442" s="15" t="n"/>
      <c r="F442" s="15" t="n"/>
      <c r="G442" s="17" t="n"/>
      <c r="H442" s="15" t="n"/>
      <c r="I442" s="18">
        <f>IF(A442="","",IF(OR(H442="Đã đến",H442="Hủy",H442="Không đến"),"",IF(A442=TODAY(),"Hẹn hôm nay",IF(A442=TODAY()+1,IF(H442="Đã nhắc","Đã nhắc ✓","Nhắc hôm nay"),IF(A442&lt;TODAY(),"Cập nhật trạng thái","")))))</f>
        <v/>
      </c>
    </row>
    <row r="443">
      <c r="A443" s="13" t="n"/>
      <c r="B443" s="14" t="n"/>
      <c r="C443" s="15" t="n"/>
      <c r="D443" s="16" t="n"/>
      <c r="E443" s="15" t="n"/>
      <c r="F443" s="15" t="n"/>
      <c r="G443" s="17" t="n"/>
      <c r="H443" s="15" t="n"/>
      <c r="I443" s="18">
        <f>IF(A443="","",IF(OR(H443="Đã đến",H443="Hủy",H443="Không đến"),"",IF(A443=TODAY(),"Hẹn hôm nay",IF(A443=TODAY()+1,IF(H443="Đã nhắc","Đã nhắc ✓","Nhắc hôm nay"),IF(A443&lt;TODAY(),"Cập nhật trạng thái","")))))</f>
        <v/>
      </c>
    </row>
    <row r="444">
      <c r="A444" s="13" t="n"/>
      <c r="B444" s="14" t="n"/>
      <c r="C444" s="15" t="n"/>
      <c r="D444" s="16" t="n"/>
      <c r="E444" s="15" t="n"/>
      <c r="F444" s="15" t="n"/>
      <c r="G444" s="17" t="n"/>
      <c r="H444" s="15" t="n"/>
      <c r="I444" s="18">
        <f>IF(A444="","",IF(OR(H444="Đã đến",H444="Hủy",H444="Không đến"),"",IF(A444=TODAY(),"Hẹn hôm nay",IF(A444=TODAY()+1,IF(H444="Đã nhắc","Đã nhắc ✓","Nhắc hôm nay"),IF(A444&lt;TODAY(),"Cập nhật trạng thái","")))))</f>
        <v/>
      </c>
    </row>
    <row r="445">
      <c r="A445" s="13" t="n"/>
      <c r="B445" s="14" t="n"/>
      <c r="C445" s="15" t="n"/>
      <c r="D445" s="16" t="n"/>
      <c r="E445" s="15" t="n"/>
      <c r="F445" s="15" t="n"/>
      <c r="G445" s="17" t="n"/>
      <c r="H445" s="15" t="n"/>
      <c r="I445" s="18">
        <f>IF(A445="","",IF(OR(H445="Đã đến",H445="Hủy",H445="Không đến"),"",IF(A445=TODAY(),"Hẹn hôm nay",IF(A445=TODAY()+1,IF(H445="Đã nhắc","Đã nhắc ✓","Nhắc hôm nay"),IF(A445&lt;TODAY(),"Cập nhật trạng thái","")))))</f>
        <v/>
      </c>
    </row>
    <row r="446">
      <c r="A446" s="13" t="n"/>
      <c r="B446" s="14" t="n"/>
      <c r="C446" s="15" t="n"/>
      <c r="D446" s="16" t="n"/>
      <c r="E446" s="15" t="n"/>
      <c r="F446" s="15" t="n"/>
      <c r="G446" s="17" t="n"/>
      <c r="H446" s="15" t="n"/>
      <c r="I446" s="18">
        <f>IF(A446="","",IF(OR(H446="Đã đến",H446="Hủy",H446="Không đến"),"",IF(A446=TODAY(),"Hẹn hôm nay",IF(A446=TODAY()+1,IF(H446="Đã nhắc","Đã nhắc ✓","Nhắc hôm nay"),IF(A446&lt;TODAY(),"Cập nhật trạng thái","")))))</f>
        <v/>
      </c>
    </row>
    <row r="447">
      <c r="A447" s="13" t="n"/>
      <c r="B447" s="14" t="n"/>
      <c r="C447" s="15" t="n"/>
      <c r="D447" s="16" t="n"/>
      <c r="E447" s="15" t="n"/>
      <c r="F447" s="15" t="n"/>
      <c r="G447" s="17" t="n"/>
      <c r="H447" s="15" t="n"/>
      <c r="I447" s="18">
        <f>IF(A447="","",IF(OR(H447="Đã đến",H447="Hủy",H447="Không đến"),"",IF(A447=TODAY(),"Hẹn hôm nay",IF(A447=TODAY()+1,IF(H447="Đã nhắc","Đã nhắc ✓","Nhắc hôm nay"),IF(A447&lt;TODAY(),"Cập nhật trạng thái","")))))</f>
        <v/>
      </c>
    </row>
    <row r="448">
      <c r="A448" s="13" t="n"/>
      <c r="B448" s="14" t="n"/>
      <c r="C448" s="15" t="n"/>
      <c r="D448" s="16" t="n"/>
      <c r="E448" s="15" t="n"/>
      <c r="F448" s="15" t="n"/>
      <c r="G448" s="17" t="n"/>
      <c r="H448" s="15" t="n"/>
      <c r="I448" s="18">
        <f>IF(A448="","",IF(OR(H448="Đã đến",H448="Hủy",H448="Không đến"),"",IF(A448=TODAY(),"Hẹn hôm nay",IF(A448=TODAY()+1,IF(H448="Đã nhắc","Đã nhắc ✓","Nhắc hôm nay"),IF(A448&lt;TODAY(),"Cập nhật trạng thái","")))))</f>
        <v/>
      </c>
    </row>
    <row r="449">
      <c r="A449" s="13" t="n"/>
      <c r="B449" s="14" t="n"/>
      <c r="C449" s="15" t="n"/>
      <c r="D449" s="16" t="n"/>
      <c r="E449" s="15" t="n"/>
      <c r="F449" s="15" t="n"/>
      <c r="G449" s="17" t="n"/>
      <c r="H449" s="15" t="n"/>
      <c r="I449" s="18">
        <f>IF(A449="","",IF(OR(H449="Đã đến",H449="Hủy",H449="Không đến"),"",IF(A449=TODAY(),"Hẹn hôm nay",IF(A449=TODAY()+1,IF(H449="Đã nhắc","Đã nhắc ✓","Nhắc hôm nay"),IF(A449&lt;TODAY(),"Cập nhật trạng thái","")))))</f>
        <v/>
      </c>
    </row>
    <row r="450">
      <c r="A450" s="13" t="n"/>
      <c r="B450" s="14" t="n"/>
      <c r="C450" s="15" t="n"/>
      <c r="D450" s="16" t="n"/>
      <c r="E450" s="15" t="n"/>
      <c r="F450" s="15" t="n"/>
      <c r="G450" s="17" t="n"/>
      <c r="H450" s="15" t="n"/>
      <c r="I450" s="18">
        <f>IF(A450="","",IF(OR(H450="Đã đến",H450="Hủy",H450="Không đến"),"",IF(A450=TODAY(),"Hẹn hôm nay",IF(A450=TODAY()+1,IF(H450="Đã nhắc","Đã nhắc ✓","Nhắc hôm nay"),IF(A450&lt;TODAY(),"Cập nhật trạng thái","")))))</f>
        <v/>
      </c>
    </row>
    <row r="451">
      <c r="A451" s="13" t="n"/>
      <c r="B451" s="14" t="n"/>
      <c r="C451" s="15" t="n"/>
      <c r="D451" s="16" t="n"/>
      <c r="E451" s="15" t="n"/>
      <c r="F451" s="15" t="n"/>
      <c r="G451" s="17" t="n"/>
      <c r="H451" s="15" t="n"/>
      <c r="I451" s="18">
        <f>IF(A451="","",IF(OR(H451="Đã đến",H451="Hủy",H451="Không đến"),"",IF(A451=TODAY(),"Hẹn hôm nay",IF(A451=TODAY()+1,IF(H451="Đã nhắc","Đã nhắc ✓","Nhắc hôm nay"),IF(A451&lt;TODAY(),"Cập nhật trạng thái","")))))</f>
        <v/>
      </c>
    </row>
    <row r="452">
      <c r="A452" s="13" t="n"/>
      <c r="B452" s="14" t="n"/>
      <c r="C452" s="15" t="n"/>
      <c r="D452" s="16" t="n"/>
      <c r="E452" s="15" t="n"/>
      <c r="F452" s="15" t="n"/>
      <c r="G452" s="17" t="n"/>
      <c r="H452" s="15" t="n"/>
      <c r="I452" s="18">
        <f>IF(A452="","",IF(OR(H452="Đã đến",H452="Hủy",H452="Không đến"),"",IF(A452=TODAY(),"Hẹn hôm nay",IF(A452=TODAY()+1,IF(H452="Đã nhắc","Đã nhắc ✓","Nhắc hôm nay"),IF(A452&lt;TODAY(),"Cập nhật trạng thái","")))))</f>
        <v/>
      </c>
    </row>
    <row r="453">
      <c r="A453" s="13" t="n"/>
      <c r="B453" s="14" t="n"/>
      <c r="C453" s="15" t="n"/>
      <c r="D453" s="16" t="n"/>
      <c r="E453" s="15" t="n"/>
      <c r="F453" s="15" t="n"/>
      <c r="G453" s="17" t="n"/>
      <c r="H453" s="15" t="n"/>
      <c r="I453" s="18">
        <f>IF(A453="","",IF(OR(H453="Đã đến",H453="Hủy",H453="Không đến"),"",IF(A453=TODAY(),"Hẹn hôm nay",IF(A453=TODAY()+1,IF(H453="Đã nhắc","Đã nhắc ✓","Nhắc hôm nay"),IF(A453&lt;TODAY(),"Cập nhật trạng thái","")))))</f>
        <v/>
      </c>
    </row>
    <row r="454">
      <c r="A454" s="13" t="n"/>
      <c r="B454" s="14" t="n"/>
      <c r="C454" s="15" t="n"/>
      <c r="D454" s="16" t="n"/>
      <c r="E454" s="15" t="n"/>
      <c r="F454" s="15" t="n"/>
      <c r="G454" s="17" t="n"/>
      <c r="H454" s="15" t="n"/>
      <c r="I454" s="18">
        <f>IF(A454="","",IF(OR(H454="Đã đến",H454="Hủy",H454="Không đến"),"",IF(A454=TODAY(),"Hẹn hôm nay",IF(A454=TODAY()+1,IF(H454="Đã nhắc","Đã nhắc ✓","Nhắc hôm nay"),IF(A454&lt;TODAY(),"Cập nhật trạng thái","")))))</f>
        <v/>
      </c>
    </row>
    <row r="455">
      <c r="A455" s="13" t="n"/>
      <c r="B455" s="14" t="n"/>
      <c r="C455" s="15" t="n"/>
      <c r="D455" s="16" t="n"/>
      <c r="E455" s="15" t="n"/>
      <c r="F455" s="15" t="n"/>
      <c r="G455" s="17" t="n"/>
      <c r="H455" s="15" t="n"/>
      <c r="I455" s="18">
        <f>IF(A455="","",IF(OR(H455="Đã đến",H455="Hủy",H455="Không đến"),"",IF(A455=TODAY(),"Hẹn hôm nay",IF(A455=TODAY()+1,IF(H455="Đã nhắc","Đã nhắc ✓","Nhắc hôm nay"),IF(A455&lt;TODAY(),"Cập nhật trạng thái","")))))</f>
        <v/>
      </c>
    </row>
    <row r="456">
      <c r="A456" s="13" t="n"/>
      <c r="B456" s="14" t="n"/>
      <c r="C456" s="15" t="n"/>
      <c r="D456" s="16" t="n"/>
      <c r="E456" s="15" t="n"/>
      <c r="F456" s="15" t="n"/>
      <c r="G456" s="17" t="n"/>
      <c r="H456" s="15" t="n"/>
      <c r="I456" s="18">
        <f>IF(A456="","",IF(OR(H456="Đã đến",H456="Hủy",H456="Không đến"),"",IF(A456=TODAY(),"Hẹn hôm nay",IF(A456=TODAY()+1,IF(H456="Đã nhắc","Đã nhắc ✓","Nhắc hôm nay"),IF(A456&lt;TODAY(),"Cập nhật trạng thái","")))))</f>
        <v/>
      </c>
    </row>
    <row r="457">
      <c r="A457" s="13" t="n"/>
      <c r="B457" s="14" t="n"/>
      <c r="C457" s="15" t="n"/>
      <c r="D457" s="16" t="n"/>
      <c r="E457" s="15" t="n"/>
      <c r="F457" s="15" t="n"/>
      <c r="G457" s="17" t="n"/>
      <c r="H457" s="15" t="n"/>
      <c r="I457" s="18">
        <f>IF(A457="","",IF(OR(H457="Đã đến",H457="Hủy",H457="Không đến"),"",IF(A457=TODAY(),"Hẹn hôm nay",IF(A457=TODAY()+1,IF(H457="Đã nhắc","Đã nhắc ✓","Nhắc hôm nay"),IF(A457&lt;TODAY(),"Cập nhật trạng thái","")))))</f>
        <v/>
      </c>
    </row>
    <row r="458">
      <c r="A458" s="13" t="n"/>
      <c r="B458" s="14" t="n"/>
      <c r="C458" s="15" t="n"/>
      <c r="D458" s="16" t="n"/>
      <c r="E458" s="15" t="n"/>
      <c r="F458" s="15" t="n"/>
      <c r="G458" s="17" t="n"/>
      <c r="H458" s="15" t="n"/>
      <c r="I458" s="18">
        <f>IF(A458="","",IF(OR(H458="Đã đến",H458="Hủy",H458="Không đến"),"",IF(A458=TODAY(),"Hẹn hôm nay",IF(A458=TODAY()+1,IF(H458="Đã nhắc","Đã nhắc ✓","Nhắc hôm nay"),IF(A458&lt;TODAY(),"Cập nhật trạng thái","")))))</f>
        <v/>
      </c>
    </row>
    <row r="459">
      <c r="A459" s="13" t="n"/>
      <c r="B459" s="14" t="n"/>
      <c r="C459" s="15" t="n"/>
      <c r="D459" s="16" t="n"/>
      <c r="E459" s="15" t="n"/>
      <c r="F459" s="15" t="n"/>
      <c r="G459" s="17" t="n"/>
      <c r="H459" s="15" t="n"/>
      <c r="I459" s="18">
        <f>IF(A459="","",IF(OR(H459="Đã đến",H459="Hủy",H459="Không đến"),"",IF(A459=TODAY(),"Hẹn hôm nay",IF(A459=TODAY()+1,IF(H459="Đã nhắc","Đã nhắc ✓","Nhắc hôm nay"),IF(A459&lt;TODAY(),"Cập nhật trạng thái","")))))</f>
        <v/>
      </c>
    </row>
    <row r="460">
      <c r="A460" s="13" t="n"/>
      <c r="B460" s="14" t="n"/>
      <c r="C460" s="15" t="n"/>
      <c r="D460" s="16" t="n"/>
      <c r="E460" s="15" t="n"/>
      <c r="F460" s="15" t="n"/>
      <c r="G460" s="17" t="n"/>
      <c r="H460" s="15" t="n"/>
      <c r="I460" s="18">
        <f>IF(A460="","",IF(OR(H460="Đã đến",H460="Hủy",H460="Không đến"),"",IF(A460=TODAY(),"Hẹn hôm nay",IF(A460=TODAY()+1,IF(H460="Đã nhắc","Đã nhắc ✓","Nhắc hôm nay"),IF(A460&lt;TODAY(),"Cập nhật trạng thái","")))))</f>
        <v/>
      </c>
    </row>
    <row r="461">
      <c r="A461" s="13" t="n"/>
      <c r="B461" s="14" t="n"/>
      <c r="C461" s="15" t="n"/>
      <c r="D461" s="16" t="n"/>
      <c r="E461" s="15" t="n"/>
      <c r="F461" s="15" t="n"/>
      <c r="G461" s="17" t="n"/>
      <c r="H461" s="15" t="n"/>
      <c r="I461" s="18">
        <f>IF(A461="","",IF(OR(H461="Đã đến",H461="Hủy",H461="Không đến"),"",IF(A461=TODAY(),"Hẹn hôm nay",IF(A461=TODAY()+1,IF(H461="Đã nhắc","Đã nhắc ✓","Nhắc hôm nay"),IF(A461&lt;TODAY(),"Cập nhật trạng thái","")))))</f>
        <v/>
      </c>
    </row>
    <row r="462">
      <c r="A462" s="13" t="n"/>
      <c r="B462" s="14" t="n"/>
      <c r="C462" s="15" t="n"/>
      <c r="D462" s="16" t="n"/>
      <c r="E462" s="15" t="n"/>
      <c r="F462" s="15" t="n"/>
      <c r="G462" s="17" t="n"/>
      <c r="H462" s="15" t="n"/>
      <c r="I462" s="18">
        <f>IF(A462="","",IF(OR(H462="Đã đến",H462="Hủy",H462="Không đến"),"",IF(A462=TODAY(),"Hẹn hôm nay",IF(A462=TODAY()+1,IF(H462="Đã nhắc","Đã nhắc ✓","Nhắc hôm nay"),IF(A462&lt;TODAY(),"Cập nhật trạng thái","")))))</f>
        <v/>
      </c>
    </row>
    <row r="463">
      <c r="A463" s="13" t="n"/>
      <c r="B463" s="14" t="n"/>
      <c r="C463" s="15" t="n"/>
      <c r="D463" s="16" t="n"/>
      <c r="E463" s="15" t="n"/>
      <c r="F463" s="15" t="n"/>
      <c r="G463" s="17" t="n"/>
      <c r="H463" s="15" t="n"/>
      <c r="I463" s="18">
        <f>IF(A463="","",IF(OR(H463="Đã đến",H463="Hủy",H463="Không đến"),"",IF(A463=TODAY(),"Hẹn hôm nay",IF(A463=TODAY()+1,IF(H463="Đã nhắc","Đã nhắc ✓","Nhắc hôm nay"),IF(A463&lt;TODAY(),"Cập nhật trạng thái","")))))</f>
        <v/>
      </c>
    </row>
    <row r="464">
      <c r="A464" s="13" t="n"/>
      <c r="B464" s="14" t="n"/>
      <c r="C464" s="15" t="n"/>
      <c r="D464" s="16" t="n"/>
      <c r="E464" s="15" t="n"/>
      <c r="F464" s="15" t="n"/>
      <c r="G464" s="17" t="n"/>
      <c r="H464" s="15" t="n"/>
      <c r="I464" s="18">
        <f>IF(A464="","",IF(OR(H464="Đã đến",H464="Hủy",H464="Không đến"),"",IF(A464=TODAY(),"Hẹn hôm nay",IF(A464=TODAY()+1,IF(H464="Đã nhắc","Đã nhắc ✓","Nhắc hôm nay"),IF(A464&lt;TODAY(),"Cập nhật trạng thái","")))))</f>
        <v/>
      </c>
    </row>
    <row r="465">
      <c r="A465" s="13" t="n"/>
      <c r="B465" s="14" t="n"/>
      <c r="C465" s="15" t="n"/>
      <c r="D465" s="16" t="n"/>
      <c r="E465" s="15" t="n"/>
      <c r="F465" s="15" t="n"/>
      <c r="G465" s="17" t="n"/>
      <c r="H465" s="15" t="n"/>
      <c r="I465" s="18">
        <f>IF(A465="","",IF(OR(H465="Đã đến",H465="Hủy",H465="Không đến"),"",IF(A465=TODAY(),"Hẹn hôm nay",IF(A465=TODAY()+1,IF(H465="Đã nhắc","Đã nhắc ✓","Nhắc hôm nay"),IF(A465&lt;TODAY(),"Cập nhật trạng thái","")))))</f>
        <v/>
      </c>
    </row>
    <row r="466">
      <c r="A466" s="13" t="n"/>
      <c r="B466" s="14" t="n"/>
      <c r="C466" s="15" t="n"/>
      <c r="D466" s="16" t="n"/>
      <c r="E466" s="15" t="n"/>
      <c r="F466" s="15" t="n"/>
      <c r="G466" s="17" t="n"/>
      <c r="H466" s="15" t="n"/>
      <c r="I466" s="18">
        <f>IF(A466="","",IF(OR(H466="Đã đến",H466="Hủy",H466="Không đến"),"",IF(A466=TODAY(),"Hẹn hôm nay",IF(A466=TODAY()+1,IF(H466="Đã nhắc","Đã nhắc ✓","Nhắc hôm nay"),IF(A466&lt;TODAY(),"Cập nhật trạng thái","")))))</f>
        <v/>
      </c>
    </row>
    <row r="467">
      <c r="A467" s="13" t="n"/>
      <c r="B467" s="14" t="n"/>
      <c r="C467" s="15" t="n"/>
      <c r="D467" s="16" t="n"/>
      <c r="E467" s="15" t="n"/>
      <c r="F467" s="15" t="n"/>
      <c r="G467" s="17" t="n"/>
      <c r="H467" s="15" t="n"/>
      <c r="I467" s="18">
        <f>IF(A467="","",IF(OR(H467="Đã đến",H467="Hủy",H467="Không đến"),"",IF(A467=TODAY(),"Hẹn hôm nay",IF(A467=TODAY()+1,IF(H467="Đã nhắc","Đã nhắc ✓","Nhắc hôm nay"),IF(A467&lt;TODAY(),"Cập nhật trạng thái","")))))</f>
        <v/>
      </c>
    </row>
    <row r="468">
      <c r="A468" s="13" t="n"/>
      <c r="B468" s="14" t="n"/>
      <c r="C468" s="15" t="n"/>
      <c r="D468" s="16" t="n"/>
      <c r="E468" s="15" t="n"/>
      <c r="F468" s="15" t="n"/>
      <c r="G468" s="17" t="n"/>
      <c r="H468" s="15" t="n"/>
      <c r="I468" s="18">
        <f>IF(A468="","",IF(OR(H468="Đã đến",H468="Hủy",H468="Không đến"),"",IF(A468=TODAY(),"Hẹn hôm nay",IF(A468=TODAY()+1,IF(H468="Đã nhắc","Đã nhắc ✓","Nhắc hôm nay"),IF(A468&lt;TODAY(),"Cập nhật trạng thái","")))))</f>
        <v/>
      </c>
    </row>
    <row r="469">
      <c r="A469" s="13" t="n"/>
      <c r="B469" s="14" t="n"/>
      <c r="C469" s="15" t="n"/>
      <c r="D469" s="16" t="n"/>
      <c r="E469" s="15" t="n"/>
      <c r="F469" s="15" t="n"/>
      <c r="G469" s="17" t="n"/>
      <c r="H469" s="15" t="n"/>
      <c r="I469" s="18">
        <f>IF(A469="","",IF(OR(H469="Đã đến",H469="Hủy",H469="Không đến"),"",IF(A469=TODAY(),"Hẹn hôm nay",IF(A469=TODAY()+1,IF(H469="Đã nhắc","Đã nhắc ✓","Nhắc hôm nay"),IF(A469&lt;TODAY(),"Cập nhật trạng thái","")))))</f>
        <v/>
      </c>
    </row>
    <row r="470">
      <c r="A470" s="13" t="n"/>
      <c r="B470" s="14" t="n"/>
      <c r="C470" s="15" t="n"/>
      <c r="D470" s="16" t="n"/>
      <c r="E470" s="15" t="n"/>
      <c r="F470" s="15" t="n"/>
      <c r="G470" s="17" t="n"/>
      <c r="H470" s="15" t="n"/>
      <c r="I470" s="18">
        <f>IF(A470="","",IF(OR(H470="Đã đến",H470="Hủy",H470="Không đến"),"",IF(A470=TODAY(),"Hẹn hôm nay",IF(A470=TODAY()+1,IF(H470="Đã nhắc","Đã nhắc ✓","Nhắc hôm nay"),IF(A470&lt;TODAY(),"Cập nhật trạng thái","")))))</f>
        <v/>
      </c>
    </row>
    <row r="471">
      <c r="A471" s="13" t="n"/>
      <c r="B471" s="14" t="n"/>
      <c r="C471" s="15" t="n"/>
      <c r="D471" s="16" t="n"/>
      <c r="E471" s="15" t="n"/>
      <c r="F471" s="15" t="n"/>
      <c r="G471" s="17" t="n"/>
      <c r="H471" s="15" t="n"/>
      <c r="I471" s="18">
        <f>IF(A471="","",IF(OR(H471="Đã đến",H471="Hủy",H471="Không đến"),"",IF(A471=TODAY(),"Hẹn hôm nay",IF(A471=TODAY()+1,IF(H471="Đã nhắc","Đã nhắc ✓","Nhắc hôm nay"),IF(A471&lt;TODAY(),"Cập nhật trạng thái","")))))</f>
        <v/>
      </c>
    </row>
    <row r="472">
      <c r="A472" s="13" t="n"/>
      <c r="B472" s="14" t="n"/>
      <c r="C472" s="15" t="n"/>
      <c r="D472" s="16" t="n"/>
      <c r="E472" s="15" t="n"/>
      <c r="F472" s="15" t="n"/>
      <c r="G472" s="17" t="n"/>
      <c r="H472" s="15" t="n"/>
      <c r="I472" s="18">
        <f>IF(A472="","",IF(OR(H472="Đã đến",H472="Hủy",H472="Không đến"),"",IF(A472=TODAY(),"Hẹn hôm nay",IF(A472=TODAY()+1,IF(H472="Đã nhắc","Đã nhắc ✓","Nhắc hôm nay"),IF(A472&lt;TODAY(),"Cập nhật trạng thái","")))))</f>
        <v/>
      </c>
    </row>
    <row r="473">
      <c r="A473" s="13" t="n"/>
      <c r="B473" s="14" t="n"/>
      <c r="C473" s="15" t="n"/>
      <c r="D473" s="16" t="n"/>
      <c r="E473" s="15" t="n"/>
      <c r="F473" s="15" t="n"/>
      <c r="G473" s="17" t="n"/>
      <c r="H473" s="15" t="n"/>
      <c r="I473" s="18">
        <f>IF(A473="","",IF(OR(H473="Đã đến",H473="Hủy",H473="Không đến"),"",IF(A473=TODAY(),"Hẹn hôm nay",IF(A473=TODAY()+1,IF(H473="Đã nhắc","Đã nhắc ✓","Nhắc hôm nay"),IF(A473&lt;TODAY(),"Cập nhật trạng thái","")))))</f>
        <v/>
      </c>
    </row>
    <row r="474">
      <c r="A474" s="13" t="n"/>
      <c r="B474" s="14" t="n"/>
      <c r="C474" s="15" t="n"/>
      <c r="D474" s="16" t="n"/>
      <c r="E474" s="15" t="n"/>
      <c r="F474" s="15" t="n"/>
      <c r="G474" s="17" t="n"/>
      <c r="H474" s="15" t="n"/>
      <c r="I474" s="18">
        <f>IF(A474="","",IF(OR(H474="Đã đến",H474="Hủy",H474="Không đến"),"",IF(A474=TODAY(),"Hẹn hôm nay",IF(A474=TODAY()+1,IF(H474="Đã nhắc","Đã nhắc ✓","Nhắc hôm nay"),IF(A474&lt;TODAY(),"Cập nhật trạng thái","")))))</f>
        <v/>
      </c>
    </row>
    <row r="475">
      <c r="A475" s="13" t="n"/>
      <c r="B475" s="14" t="n"/>
      <c r="C475" s="15" t="n"/>
      <c r="D475" s="16" t="n"/>
      <c r="E475" s="15" t="n"/>
      <c r="F475" s="15" t="n"/>
      <c r="G475" s="17" t="n"/>
      <c r="H475" s="15" t="n"/>
      <c r="I475" s="18">
        <f>IF(A475="","",IF(OR(H475="Đã đến",H475="Hủy",H475="Không đến"),"",IF(A475=TODAY(),"Hẹn hôm nay",IF(A475=TODAY()+1,IF(H475="Đã nhắc","Đã nhắc ✓","Nhắc hôm nay"),IF(A475&lt;TODAY(),"Cập nhật trạng thái","")))))</f>
        <v/>
      </c>
    </row>
    <row r="476">
      <c r="A476" s="13" t="n"/>
      <c r="B476" s="14" t="n"/>
      <c r="C476" s="15" t="n"/>
      <c r="D476" s="16" t="n"/>
      <c r="E476" s="15" t="n"/>
      <c r="F476" s="15" t="n"/>
      <c r="G476" s="17" t="n"/>
      <c r="H476" s="15" t="n"/>
      <c r="I476" s="18">
        <f>IF(A476="","",IF(OR(H476="Đã đến",H476="Hủy",H476="Không đến"),"",IF(A476=TODAY(),"Hẹn hôm nay",IF(A476=TODAY()+1,IF(H476="Đã nhắc","Đã nhắc ✓","Nhắc hôm nay"),IF(A476&lt;TODAY(),"Cập nhật trạng thái","")))))</f>
        <v/>
      </c>
    </row>
    <row r="477">
      <c r="A477" s="13" t="n"/>
      <c r="B477" s="14" t="n"/>
      <c r="C477" s="15" t="n"/>
      <c r="D477" s="16" t="n"/>
      <c r="E477" s="15" t="n"/>
      <c r="F477" s="15" t="n"/>
      <c r="G477" s="17" t="n"/>
      <c r="H477" s="15" t="n"/>
      <c r="I477" s="18">
        <f>IF(A477="","",IF(OR(H477="Đã đến",H477="Hủy",H477="Không đến"),"",IF(A477=TODAY(),"Hẹn hôm nay",IF(A477=TODAY()+1,IF(H477="Đã nhắc","Đã nhắc ✓","Nhắc hôm nay"),IF(A477&lt;TODAY(),"Cập nhật trạng thái","")))))</f>
        <v/>
      </c>
    </row>
    <row r="478">
      <c r="A478" s="13" t="n"/>
      <c r="B478" s="14" t="n"/>
      <c r="C478" s="15" t="n"/>
      <c r="D478" s="16" t="n"/>
      <c r="E478" s="15" t="n"/>
      <c r="F478" s="15" t="n"/>
      <c r="G478" s="17" t="n"/>
      <c r="H478" s="15" t="n"/>
      <c r="I478" s="18">
        <f>IF(A478="","",IF(OR(H478="Đã đến",H478="Hủy",H478="Không đến"),"",IF(A478=TODAY(),"Hẹn hôm nay",IF(A478=TODAY()+1,IF(H478="Đã nhắc","Đã nhắc ✓","Nhắc hôm nay"),IF(A478&lt;TODAY(),"Cập nhật trạng thái","")))))</f>
        <v/>
      </c>
    </row>
    <row r="479">
      <c r="A479" s="13" t="n"/>
      <c r="B479" s="14" t="n"/>
      <c r="C479" s="15" t="n"/>
      <c r="D479" s="16" t="n"/>
      <c r="E479" s="15" t="n"/>
      <c r="F479" s="15" t="n"/>
      <c r="G479" s="17" t="n"/>
      <c r="H479" s="15" t="n"/>
      <c r="I479" s="18">
        <f>IF(A479="","",IF(OR(H479="Đã đến",H479="Hủy",H479="Không đến"),"",IF(A479=TODAY(),"Hẹn hôm nay",IF(A479=TODAY()+1,IF(H479="Đã nhắc","Đã nhắc ✓","Nhắc hôm nay"),IF(A479&lt;TODAY(),"Cập nhật trạng thái","")))))</f>
        <v/>
      </c>
    </row>
    <row r="480">
      <c r="A480" s="13" t="n"/>
      <c r="B480" s="14" t="n"/>
      <c r="C480" s="15" t="n"/>
      <c r="D480" s="16" t="n"/>
      <c r="E480" s="15" t="n"/>
      <c r="F480" s="15" t="n"/>
      <c r="G480" s="17" t="n"/>
      <c r="H480" s="15" t="n"/>
      <c r="I480" s="18">
        <f>IF(A480="","",IF(OR(H480="Đã đến",H480="Hủy",H480="Không đến"),"",IF(A480=TODAY(),"Hẹn hôm nay",IF(A480=TODAY()+1,IF(H480="Đã nhắc","Đã nhắc ✓","Nhắc hôm nay"),IF(A480&lt;TODAY(),"Cập nhật trạng thái","")))))</f>
        <v/>
      </c>
    </row>
    <row r="481">
      <c r="A481" s="13" t="n"/>
      <c r="B481" s="14" t="n"/>
      <c r="C481" s="15" t="n"/>
      <c r="D481" s="16" t="n"/>
      <c r="E481" s="15" t="n"/>
      <c r="F481" s="15" t="n"/>
      <c r="G481" s="17" t="n"/>
      <c r="H481" s="15" t="n"/>
      <c r="I481" s="18">
        <f>IF(A481="","",IF(OR(H481="Đã đến",H481="Hủy",H481="Không đến"),"",IF(A481=TODAY(),"Hẹn hôm nay",IF(A481=TODAY()+1,IF(H481="Đã nhắc","Đã nhắc ✓","Nhắc hôm nay"),IF(A481&lt;TODAY(),"Cập nhật trạng thái","")))))</f>
        <v/>
      </c>
    </row>
    <row r="482">
      <c r="A482" s="13" t="n"/>
      <c r="B482" s="14" t="n"/>
      <c r="C482" s="15" t="n"/>
      <c r="D482" s="16" t="n"/>
      <c r="E482" s="15" t="n"/>
      <c r="F482" s="15" t="n"/>
      <c r="G482" s="17" t="n"/>
      <c r="H482" s="15" t="n"/>
      <c r="I482" s="18">
        <f>IF(A482="","",IF(OR(H482="Đã đến",H482="Hủy",H482="Không đến"),"",IF(A482=TODAY(),"Hẹn hôm nay",IF(A482=TODAY()+1,IF(H482="Đã nhắc","Đã nhắc ✓","Nhắc hôm nay"),IF(A482&lt;TODAY(),"Cập nhật trạng thái","")))))</f>
        <v/>
      </c>
    </row>
    <row r="483">
      <c r="A483" s="13" t="n"/>
      <c r="B483" s="14" t="n"/>
      <c r="C483" s="15" t="n"/>
      <c r="D483" s="16" t="n"/>
      <c r="E483" s="15" t="n"/>
      <c r="F483" s="15" t="n"/>
      <c r="G483" s="17" t="n"/>
      <c r="H483" s="15" t="n"/>
      <c r="I483" s="18">
        <f>IF(A483="","",IF(OR(H483="Đã đến",H483="Hủy",H483="Không đến"),"",IF(A483=TODAY(),"Hẹn hôm nay",IF(A483=TODAY()+1,IF(H483="Đã nhắc","Đã nhắc ✓","Nhắc hôm nay"),IF(A483&lt;TODAY(),"Cập nhật trạng thái","")))))</f>
        <v/>
      </c>
    </row>
    <row r="484">
      <c r="A484" s="13" t="n"/>
      <c r="B484" s="14" t="n"/>
      <c r="C484" s="15" t="n"/>
      <c r="D484" s="16" t="n"/>
      <c r="E484" s="15" t="n"/>
      <c r="F484" s="15" t="n"/>
      <c r="G484" s="17" t="n"/>
      <c r="H484" s="15" t="n"/>
      <c r="I484" s="18">
        <f>IF(A484="","",IF(OR(H484="Đã đến",H484="Hủy",H484="Không đến"),"",IF(A484=TODAY(),"Hẹn hôm nay",IF(A484=TODAY()+1,IF(H484="Đã nhắc","Đã nhắc ✓","Nhắc hôm nay"),IF(A484&lt;TODAY(),"Cập nhật trạng thái","")))))</f>
        <v/>
      </c>
    </row>
    <row r="485">
      <c r="A485" s="13" t="n"/>
      <c r="B485" s="14" t="n"/>
      <c r="C485" s="15" t="n"/>
      <c r="D485" s="16" t="n"/>
      <c r="E485" s="15" t="n"/>
      <c r="F485" s="15" t="n"/>
      <c r="G485" s="17" t="n"/>
      <c r="H485" s="15" t="n"/>
      <c r="I485" s="18">
        <f>IF(A485="","",IF(OR(H485="Đã đến",H485="Hủy",H485="Không đến"),"",IF(A485=TODAY(),"Hẹn hôm nay",IF(A485=TODAY()+1,IF(H485="Đã nhắc","Đã nhắc ✓","Nhắc hôm nay"),IF(A485&lt;TODAY(),"Cập nhật trạng thái","")))))</f>
        <v/>
      </c>
    </row>
    <row r="486">
      <c r="A486" s="13" t="n"/>
      <c r="B486" s="14" t="n"/>
      <c r="C486" s="15" t="n"/>
      <c r="D486" s="16" t="n"/>
      <c r="E486" s="15" t="n"/>
      <c r="F486" s="15" t="n"/>
      <c r="G486" s="17" t="n"/>
      <c r="H486" s="15" t="n"/>
      <c r="I486" s="18">
        <f>IF(A486="","",IF(OR(H486="Đã đến",H486="Hủy",H486="Không đến"),"",IF(A486=TODAY(),"Hẹn hôm nay",IF(A486=TODAY()+1,IF(H486="Đã nhắc","Đã nhắc ✓","Nhắc hôm nay"),IF(A486&lt;TODAY(),"Cập nhật trạng thái","")))))</f>
        <v/>
      </c>
    </row>
    <row r="487">
      <c r="A487" s="13" t="n"/>
      <c r="B487" s="14" t="n"/>
      <c r="C487" s="15" t="n"/>
      <c r="D487" s="16" t="n"/>
      <c r="E487" s="15" t="n"/>
      <c r="F487" s="15" t="n"/>
      <c r="G487" s="17" t="n"/>
      <c r="H487" s="15" t="n"/>
      <c r="I487" s="18">
        <f>IF(A487="","",IF(OR(H487="Đã đến",H487="Hủy",H487="Không đến"),"",IF(A487=TODAY(),"Hẹn hôm nay",IF(A487=TODAY()+1,IF(H487="Đã nhắc","Đã nhắc ✓","Nhắc hôm nay"),IF(A487&lt;TODAY(),"Cập nhật trạng thái","")))))</f>
        <v/>
      </c>
    </row>
    <row r="488">
      <c r="A488" s="13" t="n"/>
      <c r="B488" s="14" t="n"/>
      <c r="C488" s="15" t="n"/>
      <c r="D488" s="16" t="n"/>
      <c r="E488" s="15" t="n"/>
      <c r="F488" s="15" t="n"/>
      <c r="G488" s="17" t="n"/>
      <c r="H488" s="15" t="n"/>
      <c r="I488" s="18">
        <f>IF(A488="","",IF(OR(H488="Đã đến",H488="Hủy",H488="Không đến"),"",IF(A488=TODAY(),"Hẹn hôm nay",IF(A488=TODAY()+1,IF(H488="Đã nhắc","Đã nhắc ✓","Nhắc hôm nay"),IF(A488&lt;TODAY(),"Cập nhật trạng thái","")))))</f>
        <v/>
      </c>
    </row>
    <row r="489">
      <c r="A489" s="13" t="n"/>
      <c r="B489" s="14" t="n"/>
      <c r="C489" s="15" t="n"/>
      <c r="D489" s="16" t="n"/>
      <c r="E489" s="15" t="n"/>
      <c r="F489" s="15" t="n"/>
      <c r="G489" s="17" t="n"/>
      <c r="H489" s="15" t="n"/>
      <c r="I489" s="18">
        <f>IF(A489="","",IF(OR(H489="Đã đến",H489="Hủy",H489="Không đến"),"",IF(A489=TODAY(),"Hẹn hôm nay",IF(A489=TODAY()+1,IF(H489="Đã nhắc","Đã nhắc ✓","Nhắc hôm nay"),IF(A489&lt;TODAY(),"Cập nhật trạng thái","")))))</f>
        <v/>
      </c>
    </row>
    <row r="490">
      <c r="A490" s="13" t="n"/>
      <c r="B490" s="14" t="n"/>
      <c r="C490" s="15" t="n"/>
      <c r="D490" s="16" t="n"/>
      <c r="E490" s="15" t="n"/>
      <c r="F490" s="15" t="n"/>
      <c r="G490" s="17" t="n"/>
      <c r="H490" s="15" t="n"/>
      <c r="I490" s="18">
        <f>IF(A490="","",IF(OR(H490="Đã đến",H490="Hủy",H490="Không đến"),"",IF(A490=TODAY(),"Hẹn hôm nay",IF(A490=TODAY()+1,IF(H490="Đã nhắc","Đã nhắc ✓","Nhắc hôm nay"),IF(A490&lt;TODAY(),"Cập nhật trạng thái","")))))</f>
        <v/>
      </c>
    </row>
    <row r="491">
      <c r="A491" s="13" t="n"/>
      <c r="B491" s="14" t="n"/>
      <c r="C491" s="15" t="n"/>
      <c r="D491" s="16" t="n"/>
      <c r="E491" s="15" t="n"/>
      <c r="F491" s="15" t="n"/>
      <c r="G491" s="17" t="n"/>
      <c r="H491" s="15" t="n"/>
      <c r="I491" s="18">
        <f>IF(A491="","",IF(OR(H491="Đã đến",H491="Hủy",H491="Không đến"),"",IF(A491=TODAY(),"Hẹn hôm nay",IF(A491=TODAY()+1,IF(H491="Đã nhắc","Đã nhắc ✓","Nhắc hôm nay"),IF(A491&lt;TODAY(),"Cập nhật trạng thái","")))))</f>
        <v/>
      </c>
    </row>
    <row r="492">
      <c r="A492" s="13" t="n"/>
      <c r="B492" s="14" t="n"/>
      <c r="C492" s="15" t="n"/>
      <c r="D492" s="16" t="n"/>
      <c r="E492" s="15" t="n"/>
      <c r="F492" s="15" t="n"/>
      <c r="G492" s="17" t="n"/>
      <c r="H492" s="15" t="n"/>
      <c r="I492" s="18">
        <f>IF(A492="","",IF(OR(H492="Đã đến",H492="Hủy",H492="Không đến"),"",IF(A492=TODAY(),"Hẹn hôm nay",IF(A492=TODAY()+1,IF(H492="Đã nhắc","Đã nhắc ✓","Nhắc hôm nay"),IF(A492&lt;TODAY(),"Cập nhật trạng thái","")))))</f>
        <v/>
      </c>
    </row>
    <row r="493">
      <c r="A493" s="13" t="n"/>
      <c r="B493" s="14" t="n"/>
      <c r="C493" s="15" t="n"/>
      <c r="D493" s="16" t="n"/>
      <c r="E493" s="15" t="n"/>
      <c r="F493" s="15" t="n"/>
      <c r="G493" s="17" t="n"/>
      <c r="H493" s="15" t="n"/>
      <c r="I493" s="18">
        <f>IF(A493="","",IF(OR(H493="Đã đến",H493="Hủy",H493="Không đến"),"",IF(A493=TODAY(),"Hẹn hôm nay",IF(A493=TODAY()+1,IF(H493="Đã nhắc","Đã nhắc ✓","Nhắc hôm nay"),IF(A493&lt;TODAY(),"Cập nhật trạng thái","")))))</f>
        <v/>
      </c>
    </row>
    <row r="494">
      <c r="A494" s="13" t="n"/>
      <c r="B494" s="14" t="n"/>
      <c r="C494" s="15" t="n"/>
      <c r="D494" s="16" t="n"/>
      <c r="E494" s="15" t="n"/>
      <c r="F494" s="15" t="n"/>
      <c r="G494" s="17" t="n"/>
      <c r="H494" s="15" t="n"/>
      <c r="I494" s="18">
        <f>IF(A494="","",IF(OR(H494="Đã đến",H494="Hủy",H494="Không đến"),"",IF(A494=TODAY(),"Hẹn hôm nay",IF(A494=TODAY()+1,IF(H494="Đã nhắc","Đã nhắc ✓","Nhắc hôm nay"),IF(A494&lt;TODAY(),"Cập nhật trạng thái","")))))</f>
        <v/>
      </c>
    </row>
    <row r="495">
      <c r="A495" s="13" t="n"/>
      <c r="B495" s="14" t="n"/>
      <c r="C495" s="15" t="n"/>
      <c r="D495" s="16" t="n"/>
      <c r="E495" s="15" t="n"/>
      <c r="F495" s="15" t="n"/>
      <c r="G495" s="17" t="n"/>
      <c r="H495" s="15" t="n"/>
      <c r="I495" s="18">
        <f>IF(A495="","",IF(OR(H495="Đã đến",H495="Hủy",H495="Không đến"),"",IF(A495=TODAY(),"Hẹn hôm nay",IF(A495=TODAY()+1,IF(H495="Đã nhắc","Đã nhắc ✓","Nhắc hôm nay"),IF(A495&lt;TODAY(),"Cập nhật trạng thái","")))))</f>
        <v/>
      </c>
    </row>
    <row r="496">
      <c r="A496" s="13" t="n"/>
      <c r="B496" s="14" t="n"/>
      <c r="C496" s="15" t="n"/>
      <c r="D496" s="16" t="n"/>
      <c r="E496" s="15" t="n"/>
      <c r="F496" s="15" t="n"/>
      <c r="G496" s="17" t="n"/>
      <c r="H496" s="15" t="n"/>
      <c r="I496" s="18">
        <f>IF(A496="","",IF(OR(H496="Đã đến",H496="Hủy",H496="Không đến"),"",IF(A496=TODAY(),"Hẹn hôm nay",IF(A496=TODAY()+1,IF(H496="Đã nhắc","Đã nhắc ✓","Nhắc hôm nay"),IF(A496&lt;TODAY(),"Cập nhật trạng thái","")))))</f>
        <v/>
      </c>
    </row>
    <row r="497">
      <c r="A497" s="13" t="n"/>
      <c r="B497" s="14" t="n"/>
      <c r="C497" s="15" t="n"/>
      <c r="D497" s="16" t="n"/>
      <c r="E497" s="15" t="n"/>
      <c r="F497" s="15" t="n"/>
      <c r="G497" s="17" t="n"/>
      <c r="H497" s="15" t="n"/>
      <c r="I497" s="18">
        <f>IF(A497="","",IF(OR(H497="Đã đến",H497="Hủy",H497="Không đến"),"",IF(A497=TODAY(),"Hẹn hôm nay",IF(A497=TODAY()+1,IF(H497="Đã nhắc","Đã nhắc ✓","Nhắc hôm nay"),IF(A497&lt;TODAY(),"Cập nhật trạng thái","")))))</f>
        <v/>
      </c>
    </row>
    <row r="498">
      <c r="A498" s="13" t="n"/>
      <c r="B498" s="14" t="n"/>
      <c r="C498" s="15" t="n"/>
      <c r="D498" s="16" t="n"/>
      <c r="E498" s="15" t="n"/>
      <c r="F498" s="15" t="n"/>
      <c r="G498" s="17" t="n"/>
      <c r="H498" s="15" t="n"/>
      <c r="I498" s="18">
        <f>IF(A498="","",IF(OR(H498="Đã đến",H498="Hủy",H498="Không đến"),"",IF(A498=TODAY(),"Hẹn hôm nay",IF(A498=TODAY()+1,IF(H498="Đã nhắc","Đã nhắc ✓","Nhắc hôm nay"),IF(A498&lt;TODAY(),"Cập nhật trạng thái","")))))</f>
        <v/>
      </c>
    </row>
    <row r="499">
      <c r="A499" s="13" t="n"/>
      <c r="B499" s="14" t="n"/>
      <c r="C499" s="15" t="n"/>
      <c r="D499" s="16" t="n"/>
      <c r="E499" s="15" t="n"/>
      <c r="F499" s="15" t="n"/>
      <c r="G499" s="17" t="n"/>
      <c r="H499" s="15" t="n"/>
      <c r="I499" s="18">
        <f>IF(A499="","",IF(OR(H499="Đã đến",H499="Hủy",H499="Không đến"),"",IF(A499=TODAY(),"Hẹn hôm nay",IF(A499=TODAY()+1,IF(H499="Đã nhắc","Đã nhắc ✓","Nhắc hôm nay"),IF(A499&lt;TODAY(),"Cập nhật trạng thái","")))))</f>
        <v/>
      </c>
    </row>
    <row r="500">
      <c r="A500" s="13" t="n"/>
      <c r="B500" s="14" t="n"/>
      <c r="C500" s="15" t="n"/>
      <c r="D500" s="16" t="n"/>
      <c r="E500" s="15" t="n"/>
      <c r="F500" s="15" t="n"/>
      <c r="G500" s="17" t="n"/>
      <c r="H500" s="15" t="n"/>
      <c r="I500" s="18">
        <f>IF(A500="","",IF(OR(H500="Đã đến",H500="Hủy",H500="Không đến"),"",IF(A500=TODAY(),"Hẹn hôm nay",IF(A500=TODAY()+1,IF(H500="Đã nhắc","Đã nhắc ✓","Nhắc hôm nay"),IF(A500&lt;TODAY(),"Cập nhật trạng thái","")))))</f>
        <v/>
      </c>
    </row>
    <row r="501">
      <c r="A501" s="13" t="n"/>
      <c r="B501" s="14" t="n"/>
      <c r="C501" s="15" t="n"/>
      <c r="D501" s="16" t="n"/>
      <c r="E501" s="15" t="n"/>
      <c r="F501" s="15" t="n"/>
      <c r="G501" s="17" t="n"/>
      <c r="H501" s="15" t="n"/>
      <c r="I501" s="18">
        <f>IF(A501="","",IF(OR(H501="Đã đến",H501="Hủy",H501="Không đến"),"",IF(A501=TODAY(),"Hẹn hôm nay",IF(A501=TODAY()+1,IF(H501="Đã nhắc","Đã nhắc ✓","Nhắc hôm nay"),IF(A501&lt;TODAY(),"Cập nhật trạng thái","")))))</f>
        <v/>
      </c>
    </row>
    <row r="502">
      <c r="A502" s="13" t="n"/>
      <c r="B502" s="14" t="n"/>
      <c r="C502" s="15" t="n"/>
      <c r="D502" s="16" t="n"/>
      <c r="E502" s="15" t="n"/>
      <c r="F502" s="15" t="n"/>
      <c r="G502" s="17" t="n"/>
      <c r="H502" s="15" t="n"/>
      <c r="I502" s="18">
        <f>IF(A502="","",IF(OR(H502="Đã đến",H502="Hủy",H502="Không đến"),"",IF(A502=TODAY(),"Hẹn hôm nay",IF(A502=TODAY()+1,IF(H502="Đã nhắc","Đã nhắc ✓","Nhắc hôm nay"),IF(A502&lt;TODAY(),"Cập nhật trạng thái","")))))</f>
        <v/>
      </c>
    </row>
    <row r="503">
      <c r="A503" s="13" t="n"/>
      <c r="B503" s="14" t="n"/>
      <c r="C503" s="15" t="n"/>
      <c r="D503" s="16" t="n"/>
      <c r="E503" s="15" t="n"/>
      <c r="F503" s="15" t="n"/>
      <c r="G503" s="17" t="n"/>
      <c r="H503" s="15" t="n"/>
      <c r="I503" s="18">
        <f>IF(A503="","",IF(OR(H503="Đã đến",H503="Hủy",H503="Không đến"),"",IF(A503=TODAY(),"Hẹn hôm nay",IF(A503=TODAY()+1,IF(H503="Đã nhắc","Đã nhắc ✓","Nhắc hôm nay"),IF(A503&lt;TODAY(),"Cập nhật trạng thái","")))))</f>
        <v/>
      </c>
    </row>
    <row r="504">
      <c r="A504" s="13" t="n"/>
      <c r="B504" s="14" t="n"/>
      <c r="C504" s="15" t="n"/>
      <c r="D504" s="16" t="n"/>
      <c r="E504" s="15" t="n"/>
      <c r="F504" s="15" t="n"/>
      <c r="G504" s="17" t="n"/>
      <c r="H504" s="15" t="n"/>
      <c r="I504" s="18">
        <f>IF(A504="","",IF(OR(H504="Đã đến",H504="Hủy",H504="Không đến"),"",IF(A504=TODAY(),"Hẹn hôm nay",IF(A504=TODAY()+1,IF(H504="Đã nhắc","Đã nhắc ✓","Nhắc hôm nay"),IF(A504&lt;TODAY(),"Cập nhật trạng thái","")))))</f>
        <v/>
      </c>
    </row>
    <row r="505">
      <c r="A505" s="13" t="n"/>
      <c r="B505" s="14" t="n"/>
      <c r="C505" s="15" t="n"/>
      <c r="D505" s="16" t="n"/>
      <c r="E505" s="15" t="n"/>
      <c r="F505" s="15" t="n"/>
      <c r="G505" s="17" t="n"/>
      <c r="H505" s="15" t="n"/>
      <c r="I505" s="18">
        <f>IF(A505="","",IF(OR(H505="Đã đến",H505="Hủy",H505="Không đến"),"",IF(A505=TODAY(),"Hẹn hôm nay",IF(A505=TODAY()+1,IF(H505="Đã nhắc","Đã nhắc ✓","Nhắc hôm nay"),IF(A505&lt;TODAY(),"Cập nhật trạng thái","")))))</f>
        <v/>
      </c>
    </row>
  </sheetData>
  <mergeCells count="1">
    <mergeCell ref="K13:L18"/>
  </mergeCells>
  <conditionalFormatting sqref="A6:I505">
    <cfRule type="expression" priority="1" dxfId="0" stopIfTrue="0">
      <formula>$I6="Nhắc hôm nay"</formula>
    </cfRule>
    <cfRule type="expression" priority="2" dxfId="1" stopIfTrue="0">
      <formula>$I6="Hẹn hôm nay"</formula>
    </cfRule>
    <cfRule type="expression" priority="3" dxfId="2" stopIfTrue="0">
      <formula>$I6="Cập nhật trạng thái"</formula>
    </cfRule>
    <cfRule type="expression" priority="4" dxfId="3" stopIfTrue="0">
      <formula>OR($H6="Hủy",$H6="Không đến")</formula>
    </cfRule>
  </conditionalFormatting>
  <dataValidations count="2">
    <dataValidation sqref="E6:E505" showDropDown="0" showInputMessage="0" showErrorMessage="1" allowBlank="1" errorTitle="Giá trị không hợp lệ" error="Chọn một giá trị trong danh sách." type="list">
      <formula1>='Dịch vụ'!$A$6:$A$25</formula1>
    </dataValidation>
    <dataValidation sqref="H6:H505" showDropDown="0" showInputMessage="0" showErrorMessage="1" allowBlank="1" errorTitle="Giá trị không hợp lệ" error="Chọn một giá trị trong danh sách." type="list">
      <formula1>"Đã đặt,Đã nhắc,Đã đến,Không đến,Hủy"</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tabColor rgb="00A9BFF5"/>
    <outlinePr summaryBelow="1" summaryRight="1"/>
    <pageSetUpPr fitToPage="1"/>
  </sheetPr>
  <dimension ref="A1:L505"/>
  <sheetViews>
    <sheetView showGridLines="0" workbookViewId="0">
      <pane ySplit="5" topLeftCell="A6" activePane="bottomLeft" state="frozen"/>
      <selection pane="bottomLeft" activeCell="A1" sqref="A1"/>
    </sheetView>
  </sheetViews>
  <sheetFormatPr baseColWidth="8" defaultRowHeight="15"/>
  <cols>
    <col width="22" customWidth="1" min="1" max="1"/>
    <col width="14" customWidth="1" min="2" max="2"/>
    <col width="20" customWidth="1" min="3" max="3"/>
    <col width="12" customWidth="1" min="4" max="4"/>
    <col width="13" customWidth="1" min="5" max="5"/>
    <col width="15" customWidth="1" min="6" max="6"/>
    <col width="12" customWidth="1" min="7" max="7"/>
    <col width="10" customWidth="1" min="8" max="8"/>
    <col width="20" customWidth="1" min="9" max="9"/>
    <col width="26" customWidth="1" min="11" max="11"/>
    <col width="10" customWidth="1" min="12" max="12"/>
  </cols>
  <sheetData>
    <row r="1" ht="24" customHeight="1">
      <c r="A1" s="7" t="inlineStr">
        <is>
          <t>Lịch chăm sóc sau bán</t>
        </is>
      </c>
      <c r="L1" s="8">
        <f>HYPERLINK("#'Hướng dẫn'!A1","← Hướng dẫn")</f>
        <v/>
      </c>
    </row>
    <row r="2">
      <c r="A2" s="2" t="inlineStr">
        <is>
          <t>Ghi khách sau mỗi lần dùng dịch vụ. Ngày hỏi thăm và ngày mời quay lại tự tính theo sheet Dịch vụ.</t>
        </is>
      </c>
    </row>
    <row r="3">
      <c r="A3" s="9" t="inlineStr">
        <is>
          <t>Ô nền vàng: bạn nhập  ·  Ô nền xám: công thức tự tính, đừng gõ đè  ·  Các dòng có sẵn là ví dụ — chọn ô vàng, bấm Delete để xóa khi dùng thật.</t>
        </is>
      </c>
    </row>
    <row r="4">
      <c r="K4" s="3" t="inlineStr">
        <is>
          <t>HÔM NAY CẦN LIÊN HỆ</t>
        </is>
      </c>
    </row>
    <row r="5" ht="30" customHeight="1">
      <c r="A5" s="10" t="inlineStr">
        <is>
          <t>Khách</t>
        </is>
      </c>
      <c r="B5" s="10" t="inlineStr">
        <is>
          <t>Số điện thoại</t>
        </is>
      </c>
      <c r="C5" s="10" t="inlineStr">
        <is>
          <t>Dịch vụ</t>
        </is>
      </c>
      <c r="D5" s="10" t="inlineStr">
        <is>
          <t>Ngày dùng</t>
        </is>
      </c>
      <c r="E5" s="10" t="inlineStr">
        <is>
          <t>Ngày hỏi thăm</t>
        </is>
      </c>
      <c r="F5" s="10" t="inlineStr">
        <is>
          <t>Ngày mời quay lại</t>
        </is>
      </c>
      <c r="G5" s="10" t="inlineStr">
        <is>
          <t>Đã hỏi thăm?</t>
        </is>
      </c>
      <c r="H5" s="10" t="inlineStr">
        <is>
          <t>Đã mời?</t>
        </is>
      </c>
      <c r="I5" s="10" t="inlineStr">
        <is>
          <t>Việc hôm nay</t>
        </is>
      </c>
      <c r="K5" s="11" t="inlineStr">
        <is>
          <t>Hỏi thăm</t>
        </is>
      </c>
      <c r="L5" s="12">
        <f>COUNTIF(I6:I505,"Hỏi thăm")</f>
        <v/>
      </c>
    </row>
    <row r="6">
      <c r="A6" s="15" t="inlineStr">
        <is>
          <t>chị Lan</t>
        </is>
      </c>
      <c r="B6" s="16" t="inlineStr">
        <is>
          <t>0901 234 567</t>
        </is>
      </c>
      <c r="C6" s="15" t="inlineStr">
        <is>
          <t>Nhuộm tóc</t>
        </is>
      </c>
      <c r="D6" s="13">
        <f>TODAY()+(-3)</f>
        <v/>
      </c>
      <c r="E6" s="23">
        <f>IF(OR(D6="",C6=""),"",IF(IFERROR(INDEX('Dịch vụ'!$D$6:$D$25,MATCH(C6,'Dịch vụ'!$A$6:$A$25,0)),"")="","",D6+IFERROR(INDEX('Dịch vụ'!$D$6:$D$25,MATCH(C6,'Dịch vụ'!$A$6:$A$25,0)),"")))</f>
        <v/>
      </c>
      <c r="F6" s="23">
        <f>IF(OR(D6="",C6=""),"",IF(IFERROR(INDEX('Dịch vụ'!$E$6:$E$25,MATCH(C6,'Dịch vụ'!$A$6:$A$25,0)),"")="","",D6+IFERROR(INDEX('Dịch vụ'!$E$6:$E$25,MATCH(C6,'Dịch vụ'!$A$6:$A$25,0)),"")))</f>
        <v/>
      </c>
      <c r="G6" s="15" t="inlineStr">
        <is>
          <t>Chưa</t>
        </is>
      </c>
      <c r="H6" s="15" t="inlineStr">
        <is>
          <t>Chưa</t>
        </is>
      </c>
      <c r="I6" s="18">
        <f>IF(A6="","",IF(AND(G6&lt;&gt;"Có",ISNUMBER(E6),E6&lt;=TODAY()),"Hỏi thăm",IF(AND(H6&lt;&gt;"Có",ISNUMBER(F6),F6&lt;=TODAY()),"Mời quay lại","")))</f>
        <v/>
      </c>
      <c r="K6" s="11" t="inlineStr">
        <is>
          <t>Mời quay lại</t>
        </is>
      </c>
      <c r="L6" s="12">
        <f>COUNTIF(I6:I505,"Mời quay lại")</f>
        <v/>
      </c>
    </row>
    <row r="7">
      <c r="A7" s="15" t="inlineStr">
        <is>
          <t>chị Hằng</t>
        </is>
      </c>
      <c r="B7" s="16" t="inlineStr">
        <is>
          <t>0908 765 432</t>
        </is>
      </c>
      <c r="C7" s="15" t="inlineStr">
        <is>
          <t>Cắt tóc</t>
        </is>
      </c>
      <c r="D7" s="13">
        <f>TODAY()+(-36)</f>
        <v/>
      </c>
      <c r="E7" s="23">
        <f>IF(OR(D7="",C7=""),"",IF(IFERROR(INDEX('Dịch vụ'!$D$6:$D$25,MATCH(C7,'Dịch vụ'!$A$6:$A$25,0)),"")="","",D7+IFERROR(INDEX('Dịch vụ'!$D$6:$D$25,MATCH(C7,'Dịch vụ'!$A$6:$A$25,0)),"")))</f>
        <v/>
      </c>
      <c r="F7" s="23">
        <f>IF(OR(D7="",C7=""),"",IF(IFERROR(INDEX('Dịch vụ'!$E$6:$E$25,MATCH(C7,'Dịch vụ'!$A$6:$A$25,0)),"")="","",D7+IFERROR(INDEX('Dịch vụ'!$E$6:$E$25,MATCH(C7,'Dịch vụ'!$A$6:$A$25,0)),"")))</f>
        <v/>
      </c>
      <c r="G7" s="15" t="inlineStr">
        <is>
          <t>Có</t>
        </is>
      </c>
      <c r="H7" s="15" t="inlineStr">
        <is>
          <t>Chưa</t>
        </is>
      </c>
      <c r="I7" s="18">
        <f>IF(A7="","",IF(AND(G7&lt;&gt;"Có",ISNUMBER(E7),E7&lt;=TODAY()),"Hỏi thăm",IF(AND(H7&lt;&gt;"Có",ISNUMBER(F7),F7&lt;=TODAY()),"Mời quay lại","")))</f>
        <v/>
      </c>
    </row>
    <row r="8">
      <c r="A8" s="15" t="inlineStr">
        <is>
          <t>anh Bảo</t>
        </is>
      </c>
      <c r="B8" s="16" t="inlineStr">
        <is>
          <t>0919 888 777</t>
        </is>
      </c>
      <c r="C8" s="15" t="inlineStr">
        <is>
          <t>Gội dưỡng sinh</t>
        </is>
      </c>
      <c r="D8" s="13">
        <f>TODAY()+(-5)</f>
        <v/>
      </c>
      <c r="E8" s="23">
        <f>IF(OR(D8="",C8=""),"",IF(IFERROR(INDEX('Dịch vụ'!$D$6:$D$25,MATCH(C8,'Dịch vụ'!$A$6:$A$25,0)),"")="","",D8+IFERROR(INDEX('Dịch vụ'!$D$6:$D$25,MATCH(C8,'Dịch vụ'!$A$6:$A$25,0)),"")))</f>
        <v/>
      </c>
      <c r="F8" s="23">
        <f>IF(OR(D8="",C8=""),"",IF(IFERROR(INDEX('Dịch vụ'!$E$6:$E$25,MATCH(C8,'Dịch vụ'!$A$6:$A$25,0)),"")="","",D8+IFERROR(INDEX('Dịch vụ'!$E$6:$E$25,MATCH(C8,'Dịch vụ'!$A$6:$A$25,0)),"")))</f>
        <v/>
      </c>
      <c r="G8" s="15" t="inlineStr">
        <is>
          <t>Có</t>
        </is>
      </c>
      <c r="H8" s="15" t="inlineStr">
        <is>
          <t>Chưa</t>
        </is>
      </c>
      <c r="I8" s="18">
        <f>IF(A8="","",IF(AND(G8&lt;&gt;"Có",ISNUMBER(E8),E8&lt;=TODAY()),"Hỏi thăm",IF(AND(H8&lt;&gt;"Có",ISNUMBER(F8),F8&lt;=TODAY()),"Mời quay lại","")))</f>
        <v/>
      </c>
    </row>
    <row r="9">
      <c r="A9" s="15" t="inlineStr">
        <is>
          <t>chị Vy</t>
        </is>
      </c>
      <c r="B9" s="16" t="inlineStr">
        <is>
          <t>0939 222 111</t>
        </is>
      </c>
      <c r="C9" s="15" t="inlineStr">
        <is>
          <t>Chăm sóc da cơ bản</t>
        </is>
      </c>
      <c r="D9" s="13">
        <f>TODAY()+(-1)</f>
        <v/>
      </c>
      <c r="E9" s="23">
        <f>IF(OR(D9="",C9=""),"",IF(IFERROR(INDEX('Dịch vụ'!$D$6:$D$25,MATCH(C9,'Dịch vụ'!$A$6:$A$25,0)),"")="","",D9+IFERROR(INDEX('Dịch vụ'!$D$6:$D$25,MATCH(C9,'Dịch vụ'!$A$6:$A$25,0)),"")))</f>
        <v/>
      </c>
      <c r="F9" s="23">
        <f>IF(OR(D9="",C9=""),"",IF(IFERROR(INDEX('Dịch vụ'!$E$6:$E$25,MATCH(C9,'Dịch vụ'!$A$6:$A$25,0)),"")="","",D9+IFERROR(INDEX('Dịch vụ'!$E$6:$E$25,MATCH(C9,'Dịch vụ'!$A$6:$A$25,0)),"")))</f>
        <v/>
      </c>
      <c r="G9" s="15" t="inlineStr">
        <is>
          <t>Chưa</t>
        </is>
      </c>
      <c r="H9" s="15" t="inlineStr">
        <is>
          <t>Chưa</t>
        </is>
      </c>
      <c r="I9" s="18">
        <f>IF(A9="","",IF(AND(G9&lt;&gt;"Có",ISNUMBER(E9),E9&lt;=TODAY()),"Hỏi thăm",IF(AND(H9&lt;&gt;"Có",ISNUMBER(F9),F9&lt;=TODAY()),"Mời quay lại","")))</f>
        <v/>
      </c>
    </row>
    <row r="10">
      <c r="A10" s="15" t="inlineStr">
        <is>
          <t>chị Trang</t>
        </is>
      </c>
      <c r="B10" s="16" t="inlineStr">
        <is>
          <t>0949 101 202</t>
        </is>
      </c>
      <c r="C10" s="15" t="inlineStr">
        <is>
          <t>Làm móng</t>
        </is>
      </c>
      <c r="D10" s="13">
        <f>TODAY()+(-25)</f>
        <v/>
      </c>
      <c r="E10" s="23">
        <f>IF(OR(D10="",C10=""),"",IF(IFERROR(INDEX('Dịch vụ'!$D$6:$D$25,MATCH(C10,'Dịch vụ'!$A$6:$A$25,0)),"")="","",D10+IFERROR(INDEX('Dịch vụ'!$D$6:$D$25,MATCH(C10,'Dịch vụ'!$A$6:$A$25,0)),"")))</f>
        <v/>
      </c>
      <c r="F10" s="23">
        <f>IF(OR(D10="",C10=""),"",IF(IFERROR(INDEX('Dịch vụ'!$E$6:$E$25,MATCH(C10,'Dịch vụ'!$A$6:$A$25,0)),"")="","",D10+IFERROR(INDEX('Dịch vụ'!$E$6:$E$25,MATCH(C10,'Dịch vụ'!$A$6:$A$25,0)),"")))</f>
        <v/>
      </c>
      <c r="G10" s="15" t="inlineStr">
        <is>
          <t>Có</t>
        </is>
      </c>
      <c r="H10" s="15" t="inlineStr">
        <is>
          <t>Có</t>
        </is>
      </c>
      <c r="I10" s="18">
        <f>IF(A10="","",IF(AND(G10&lt;&gt;"Có",ISNUMBER(E10),E10&lt;=TODAY()),"Hỏi thăm",IF(AND(H10&lt;&gt;"Có",ISNUMBER(F10),F10&lt;=TODAY()),"Mời quay lại","")))</f>
        <v/>
      </c>
    </row>
    <row r="11">
      <c r="A11" s="15" t="n"/>
      <c r="B11" s="16" t="n"/>
      <c r="C11" s="15" t="n"/>
      <c r="D11" s="13" t="n"/>
      <c r="E11" s="23">
        <f>IF(OR(D11="",C11=""),"",IF(IFERROR(INDEX('Dịch vụ'!$D$6:$D$25,MATCH(C11,'Dịch vụ'!$A$6:$A$25,0)),"")="","",D11+IFERROR(INDEX('Dịch vụ'!$D$6:$D$25,MATCH(C11,'Dịch vụ'!$A$6:$A$25,0)),"")))</f>
        <v/>
      </c>
      <c r="F11" s="23">
        <f>IF(OR(D11="",C11=""),"",IF(IFERROR(INDEX('Dịch vụ'!$E$6:$E$25,MATCH(C11,'Dịch vụ'!$A$6:$A$25,0)),"")="","",D11+IFERROR(INDEX('Dịch vụ'!$E$6:$E$25,MATCH(C11,'Dịch vụ'!$A$6:$A$25,0)),"")))</f>
        <v/>
      </c>
      <c r="G11" s="15" t="n"/>
      <c r="H11" s="15" t="n"/>
      <c r="I11" s="18">
        <f>IF(A11="","",IF(AND(G11&lt;&gt;"Có",ISNUMBER(E11),E11&lt;=TODAY()),"Hỏi thăm",IF(AND(H11&lt;&gt;"Có",ISNUMBER(F11),F11&lt;=TODAY()),"Mời quay lại","")))</f>
        <v/>
      </c>
    </row>
    <row r="12">
      <c r="A12" s="15" t="n"/>
      <c r="B12" s="16" t="n"/>
      <c r="C12" s="15" t="n"/>
      <c r="D12" s="13" t="n"/>
      <c r="E12" s="23">
        <f>IF(OR(D12="",C12=""),"",IF(IFERROR(INDEX('Dịch vụ'!$D$6:$D$25,MATCH(C12,'Dịch vụ'!$A$6:$A$25,0)),"")="","",D12+IFERROR(INDEX('Dịch vụ'!$D$6:$D$25,MATCH(C12,'Dịch vụ'!$A$6:$A$25,0)),"")))</f>
        <v/>
      </c>
      <c r="F12" s="23">
        <f>IF(OR(D12="",C12=""),"",IF(IFERROR(INDEX('Dịch vụ'!$E$6:$E$25,MATCH(C12,'Dịch vụ'!$A$6:$A$25,0)),"")="","",D12+IFERROR(INDEX('Dịch vụ'!$E$6:$E$25,MATCH(C12,'Dịch vụ'!$A$6:$A$25,0)),"")))</f>
        <v/>
      </c>
      <c r="G12" s="15" t="n"/>
      <c r="H12" s="15" t="n"/>
      <c r="I12" s="18">
        <f>IF(A12="","",IF(AND(G12&lt;&gt;"Có",ISNUMBER(E12),E12&lt;=TODAY()),"Hỏi thăm",IF(AND(H12&lt;&gt;"Có",ISNUMBER(F12),F12&lt;=TODAY()),"Mời quay lại","")))</f>
        <v/>
      </c>
    </row>
    <row r="13">
      <c r="A13" s="15" t="n"/>
      <c r="B13" s="16" t="n"/>
      <c r="C13" s="15" t="n"/>
      <c r="D13" s="13" t="n"/>
      <c r="E13" s="23">
        <f>IF(OR(D13="",C13=""),"",IF(IFERROR(INDEX('Dịch vụ'!$D$6:$D$25,MATCH(C13,'Dịch vụ'!$A$6:$A$25,0)),"")="","",D13+IFERROR(INDEX('Dịch vụ'!$D$6:$D$25,MATCH(C13,'Dịch vụ'!$A$6:$A$25,0)),"")))</f>
        <v/>
      </c>
      <c r="F13" s="23">
        <f>IF(OR(D13="",C13=""),"",IF(IFERROR(INDEX('Dịch vụ'!$E$6:$E$25,MATCH(C13,'Dịch vụ'!$A$6:$A$25,0)),"")="","",D13+IFERROR(INDEX('Dịch vụ'!$E$6:$E$25,MATCH(C13,'Dịch vụ'!$A$6:$A$25,0)),"")))</f>
        <v/>
      </c>
      <c r="G13" s="15" t="n"/>
      <c r="H13" s="15" t="n"/>
      <c r="I13" s="18">
        <f>IF(A13="","",IF(AND(G13&lt;&gt;"Có",ISNUMBER(E13),E13&lt;=TODAY()),"Hỏi thăm",IF(AND(H13&lt;&gt;"Có",ISNUMBER(F13),F13&lt;=TODAY()),"Mời quay lại","")))</f>
        <v/>
      </c>
    </row>
    <row r="14">
      <c r="A14" s="15" t="n"/>
      <c r="B14" s="16" t="n"/>
      <c r="C14" s="15" t="n"/>
      <c r="D14" s="13" t="n"/>
      <c r="E14" s="23">
        <f>IF(OR(D14="",C14=""),"",IF(IFERROR(INDEX('Dịch vụ'!$D$6:$D$25,MATCH(C14,'Dịch vụ'!$A$6:$A$25,0)),"")="","",D14+IFERROR(INDEX('Dịch vụ'!$D$6:$D$25,MATCH(C14,'Dịch vụ'!$A$6:$A$25,0)),"")))</f>
        <v/>
      </c>
      <c r="F14" s="23">
        <f>IF(OR(D14="",C14=""),"",IF(IFERROR(INDEX('Dịch vụ'!$E$6:$E$25,MATCH(C14,'Dịch vụ'!$A$6:$A$25,0)),"")="","",D14+IFERROR(INDEX('Dịch vụ'!$E$6:$E$25,MATCH(C14,'Dịch vụ'!$A$6:$A$25,0)),"")))</f>
        <v/>
      </c>
      <c r="G14" s="15" t="n"/>
      <c r="H14" s="15" t="n"/>
      <c r="I14" s="18">
        <f>IF(A14="","",IF(AND(G14&lt;&gt;"Có",ISNUMBER(E14),E14&lt;=TODAY()),"Hỏi thăm",IF(AND(H14&lt;&gt;"Có",ISNUMBER(F14),F14&lt;=TODAY()),"Mời quay lại","")))</f>
        <v/>
      </c>
    </row>
    <row r="15">
      <c r="A15" s="15" t="n"/>
      <c r="B15" s="16" t="n"/>
      <c r="C15" s="15" t="n"/>
      <c r="D15" s="13" t="n"/>
      <c r="E15" s="23">
        <f>IF(OR(D15="",C15=""),"",IF(IFERROR(INDEX('Dịch vụ'!$D$6:$D$25,MATCH(C15,'Dịch vụ'!$A$6:$A$25,0)),"")="","",D15+IFERROR(INDEX('Dịch vụ'!$D$6:$D$25,MATCH(C15,'Dịch vụ'!$A$6:$A$25,0)),"")))</f>
        <v/>
      </c>
      <c r="F15" s="23">
        <f>IF(OR(D15="",C15=""),"",IF(IFERROR(INDEX('Dịch vụ'!$E$6:$E$25,MATCH(C15,'Dịch vụ'!$A$6:$A$25,0)),"")="","",D15+IFERROR(INDEX('Dịch vụ'!$E$6:$E$25,MATCH(C15,'Dịch vụ'!$A$6:$A$25,0)),"")))</f>
        <v/>
      </c>
      <c r="G15" s="15" t="n"/>
      <c r="H15" s="15" t="n"/>
      <c r="I15" s="18">
        <f>IF(A15="","",IF(AND(G15&lt;&gt;"Có",ISNUMBER(E15),E15&lt;=TODAY()),"Hỏi thăm",IF(AND(H15&lt;&gt;"Có",ISNUMBER(F15),F15&lt;=TODAY()),"Mời quay lại","")))</f>
        <v/>
      </c>
    </row>
    <row r="16">
      <c r="A16" s="15" t="n"/>
      <c r="B16" s="16" t="n"/>
      <c r="C16" s="15" t="n"/>
      <c r="D16" s="13" t="n"/>
      <c r="E16" s="23">
        <f>IF(OR(D16="",C16=""),"",IF(IFERROR(INDEX('Dịch vụ'!$D$6:$D$25,MATCH(C16,'Dịch vụ'!$A$6:$A$25,0)),"")="","",D16+IFERROR(INDEX('Dịch vụ'!$D$6:$D$25,MATCH(C16,'Dịch vụ'!$A$6:$A$25,0)),"")))</f>
        <v/>
      </c>
      <c r="F16" s="23">
        <f>IF(OR(D16="",C16=""),"",IF(IFERROR(INDEX('Dịch vụ'!$E$6:$E$25,MATCH(C16,'Dịch vụ'!$A$6:$A$25,0)),"")="","",D16+IFERROR(INDEX('Dịch vụ'!$E$6:$E$25,MATCH(C16,'Dịch vụ'!$A$6:$A$25,0)),"")))</f>
        <v/>
      </c>
      <c r="G16" s="15" t="n"/>
      <c r="H16" s="15" t="n"/>
      <c r="I16" s="18">
        <f>IF(A16="","",IF(AND(G16&lt;&gt;"Có",ISNUMBER(E16),E16&lt;=TODAY()),"Hỏi thăm",IF(AND(H16&lt;&gt;"Có",ISNUMBER(F16),F16&lt;=TODAY()),"Mời quay lại","")))</f>
        <v/>
      </c>
    </row>
    <row r="17">
      <c r="A17" s="15" t="n"/>
      <c r="B17" s="16" t="n"/>
      <c r="C17" s="15" t="n"/>
      <c r="D17" s="13" t="n"/>
      <c r="E17" s="23">
        <f>IF(OR(D17="",C17=""),"",IF(IFERROR(INDEX('Dịch vụ'!$D$6:$D$25,MATCH(C17,'Dịch vụ'!$A$6:$A$25,0)),"")="","",D17+IFERROR(INDEX('Dịch vụ'!$D$6:$D$25,MATCH(C17,'Dịch vụ'!$A$6:$A$25,0)),"")))</f>
        <v/>
      </c>
      <c r="F17" s="23">
        <f>IF(OR(D17="",C17=""),"",IF(IFERROR(INDEX('Dịch vụ'!$E$6:$E$25,MATCH(C17,'Dịch vụ'!$A$6:$A$25,0)),"")="","",D17+IFERROR(INDEX('Dịch vụ'!$E$6:$E$25,MATCH(C17,'Dịch vụ'!$A$6:$A$25,0)),"")))</f>
        <v/>
      </c>
      <c r="G17" s="15" t="n"/>
      <c r="H17" s="15" t="n"/>
      <c r="I17" s="18">
        <f>IF(A17="","",IF(AND(G17&lt;&gt;"Có",ISNUMBER(E17),E17&lt;=TODAY()),"Hỏi thăm",IF(AND(H17&lt;&gt;"Có",ISNUMBER(F17),F17&lt;=TODAY()),"Mời quay lại","")))</f>
        <v/>
      </c>
    </row>
    <row r="18">
      <c r="A18" s="15" t="n"/>
      <c r="B18" s="16" t="n"/>
      <c r="C18" s="15" t="n"/>
      <c r="D18" s="13" t="n"/>
      <c r="E18" s="23">
        <f>IF(OR(D18="",C18=""),"",IF(IFERROR(INDEX('Dịch vụ'!$D$6:$D$25,MATCH(C18,'Dịch vụ'!$A$6:$A$25,0)),"")="","",D18+IFERROR(INDEX('Dịch vụ'!$D$6:$D$25,MATCH(C18,'Dịch vụ'!$A$6:$A$25,0)),"")))</f>
        <v/>
      </c>
      <c r="F18" s="23">
        <f>IF(OR(D18="",C18=""),"",IF(IFERROR(INDEX('Dịch vụ'!$E$6:$E$25,MATCH(C18,'Dịch vụ'!$A$6:$A$25,0)),"")="","",D18+IFERROR(INDEX('Dịch vụ'!$E$6:$E$25,MATCH(C18,'Dịch vụ'!$A$6:$A$25,0)),"")))</f>
        <v/>
      </c>
      <c r="G18" s="15" t="n"/>
      <c r="H18" s="15" t="n"/>
      <c r="I18" s="18">
        <f>IF(A18="","",IF(AND(G18&lt;&gt;"Có",ISNUMBER(E18),E18&lt;=TODAY()),"Hỏi thăm",IF(AND(H18&lt;&gt;"Có",ISNUMBER(F18),F18&lt;=TODAY()),"Mời quay lại","")))</f>
        <v/>
      </c>
    </row>
    <row r="19">
      <c r="A19" s="15" t="n"/>
      <c r="B19" s="16" t="n"/>
      <c r="C19" s="15" t="n"/>
      <c r="D19" s="13" t="n"/>
      <c r="E19" s="23">
        <f>IF(OR(D19="",C19=""),"",IF(IFERROR(INDEX('Dịch vụ'!$D$6:$D$25,MATCH(C19,'Dịch vụ'!$A$6:$A$25,0)),"")="","",D19+IFERROR(INDEX('Dịch vụ'!$D$6:$D$25,MATCH(C19,'Dịch vụ'!$A$6:$A$25,0)),"")))</f>
        <v/>
      </c>
      <c r="F19" s="23">
        <f>IF(OR(D19="",C19=""),"",IF(IFERROR(INDEX('Dịch vụ'!$E$6:$E$25,MATCH(C19,'Dịch vụ'!$A$6:$A$25,0)),"")="","",D19+IFERROR(INDEX('Dịch vụ'!$E$6:$E$25,MATCH(C19,'Dịch vụ'!$A$6:$A$25,0)),"")))</f>
        <v/>
      </c>
      <c r="G19" s="15" t="n"/>
      <c r="H19" s="15" t="n"/>
      <c r="I19" s="18">
        <f>IF(A19="","",IF(AND(G19&lt;&gt;"Có",ISNUMBER(E19),E19&lt;=TODAY()),"Hỏi thăm",IF(AND(H19&lt;&gt;"Có",ISNUMBER(F19),F19&lt;=TODAY()),"Mời quay lại","")))</f>
        <v/>
      </c>
    </row>
    <row r="20">
      <c r="A20" s="15" t="n"/>
      <c r="B20" s="16" t="n"/>
      <c r="C20" s="15" t="n"/>
      <c r="D20" s="13" t="n"/>
      <c r="E20" s="23">
        <f>IF(OR(D20="",C20=""),"",IF(IFERROR(INDEX('Dịch vụ'!$D$6:$D$25,MATCH(C20,'Dịch vụ'!$A$6:$A$25,0)),"")="","",D20+IFERROR(INDEX('Dịch vụ'!$D$6:$D$25,MATCH(C20,'Dịch vụ'!$A$6:$A$25,0)),"")))</f>
        <v/>
      </c>
      <c r="F20" s="23">
        <f>IF(OR(D20="",C20=""),"",IF(IFERROR(INDEX('Dịch vụ'!$E$6:$E$25,MATCH(C20,'Dịch vụ'!$A$6:$A$25,0)),"")="","",D20+IFERROR(INDEX('Dịch vụ'!$E$6:$E$25,MATCH(C20,'Dịch vụ'!$A$6:$A$25,0)),"")))</f>
        <v/>
      </c>
      <c r="G20" s="15" t="n"/>
      <c r="H20" s="15" t="n"/>
      <c r="I20" s="18">
        <f>IF(A20="","",IF(AND(G20&lt;&gt;"Có",ISNUMBER(E20),E20&lt;=TODAY()),"Hỏi thăm",IF(AND(H20&lt;&gt;"Có",ISNUMBER(F20),F20&lt;=TODAY()),"Mời quay lại","")))</f>
        <v/>
      </c>
    </row>
    <row r="21">
      <c r="A21" s="15" t="n"/>
      <c r="B21" s="16" t="n"/>
      <c r="C21" s="15" t="n"/>
      <c r="D21" s="13" t="n"/>
      <c r="E21" s="23">
        <f>IF(OR(D21="",C21=""),"",IF(IFERROR(INDEX('Dịch vụ'!$D$6:$D$25,MATCH(C21,'Dịch vụ'!$A$6:$A$25,0)),"")="","",D21+IFERROR(INDEX('Dịch vụ'!$D$6:$D$25,MATCH(C21,'Dịch vụ'!$A$6:$A$25,0)),"")))</f>
        <v/>
      </c>
      <c r="F21" s="23">
        <f>IF(OR(D21="",C21=""),"",IF(IFERROR(INDEX('Dịch vụ'!$E$6:$E$25,MATCH(C21,'Dịch vụ'!$A$6:$A$25,0)),"")="","",D21+IFERROR(INDEX('Dịch vụ'!$E$6:$E$25,MATCH(C21,'Dịch vụ'!$A$6:$A$25,0)),"")))</f>
        <v/>
      </c>
      <c r="G21" s="15" t="n"/>
      <c r="H21" s="15" t="n"/>
      <c r="I21" s="18">
        <f>IF(A21="","",IF(AND(G21&lt;&gt;"Có",ISNUMBER(E21),E21&lt;=TODAY()),"Hỏi thăm",IF(AND(H21&lt;&gt;"Có",ISNUMBER(F21),F21&lt;=TODAY()),"Mời quay lại","")))</f>
        <v/>
      </c>
    </row>
    <row r="22">
      <c r="A22" s="15" t="n"/>
      <c r="B22" s="16" t="n"/>
      <c r="C22" s="15" t="n"/>
      <c r="D22" s="13" t="n"/>
      <c r="E22" s="23">
        <f>IF(OR(D22="",C22=""),"",IF(IFERROR(INDEX('Dịch vụ'!$D$6:$D$25,MATCH(C22,'Dịch vụ'!$A$6:$A$25,0)),"")="","",D22+IFERROR(INDEX('Dịch vụ'!$D$6:$D$25,MATCH(C22,'Dịch vụ'!$A$6:$A$25,0)),"")))</f>
        <v/>
      </c>
      <c r="F22" s="23">
        <f>IF(OR(D22="",C22=""),"",IF(IFERROR(INDEX('Dịch vụ'!$E$6:$E$25,MATCH(C22,'Dịch vụ'!$A$6:$A$25,0)),"")="","",D22+IFERROR(INDEX('Dịch vụ'!$E$6:$E$25,MATCH(C22,'Dịch vụ'!$A$6:$A$25,0)),"")))</f>
        <v/>
      </c>
      <c r="G22" s="15" t="n"/>
      <c r="H22" s="15" t="n"/>
      <c r="I22" s="18">
        <f>IF(A22="","",IF(AND(G22&lt;&gt;"Có",ISNUMBER(E22),E22&lt;=TODAY()),"Hỏi thăm",IF(AND(H22&lt;&gt;"Có",ISNUMBER(F22),F22&lt;=TODAY()),"Mời quay lại","")))</f>
        <v/>
      </c>
    </row>
    <row r="23">
      <c r="A23" s="15" t="n"/>
      <c r="B23" s="16" t="n"/>
      <c r="C23" s="15" t="n"/>
      <c r="D23" s="13" t="n"/>
      <c r="E23" s="23">
        <f>IF(OR(D23="",C23=""),"",IF(IFERROR(INDEX('Dịch vụ'!$D$6:$D$25,MATCH(C23,'Dịch vụ'!$A$6:$A$25,0)),"")="","",D23+IFERROR(INDEX('Dịch vụ'!$D$6:$D$25,MATCH(C23,'Dịch vụ'!$A$6:$A$25,0)),"")))</f>
        <v/>
      </c>
      <c r="F23" s="23">
        <f>IF(OR(D23="",C23=""),"",IF(IFERROR(INDEX('Dịch vụ'!$E$6:$E$25,MATCH(C23,'Dịch vụ'!$A$6:$A$25,0)),"")="","",D23+IFERROR(INDEX('Dịch vụ'!$E$6:$E$25,MATCH(C23,'Dịch vụ'!$A$6:$A$25,0)),"")))</f>
        <v/>
      </c>
      <c r="G23" s="15" t="n"/>
      <c r="H23" s="15" t="n"/>
      <c r="I23" s="18">
        <f>IF(A23="","",IF(AND(G23&lt;&gt;"Có",ISNUMBER(E23),E23&lt;=TODAY()),"Hỏi thăm",IF(AND(H23&lt;&gt;"Có",ISNUMBER(F23),F23&lt;=TODAY()),"Mời quay lại","")))</f>
        <v/>
      </c>
    </row>
    <row r="24">
      <c r="A24" s="15" t="n"/>
      <c r="B24" s="16" t="n"/>
      <c r="C24" s="15" t="n"/>
      <c r="D24" s="13" t="n"/>
      <c r="E24" s="23">
        <f>IF(OR(D24="",C24=""),"",IF(IFERROR(INDEX('Dịch vụ'!$D$6:$D$25,MATCH(C24,'Dịch vụ'!$A$6:$A$25,0)),"")="","",D24+IFERROR(INDEX('Dịch vụ'!$D$6:$D$25,MATCH(C24,'Dịch vụ'!$A$6:$A$25,0)),"")))</f>
        <v/>
      </c>
      <c r="F24" s="23">
        <f>IF(OR(D24="",C24=""),"",IF(IFERROR(INDEX('Dịch vụ'!$E$6:$E$25,MATCH(C24,'Dịch vụ'!$A$6:$A$25,0)),"")="","",D24+IFERROR(INDEX('Dịch vụ'!$E$6:$E$25,MATCH(C24,'Dịch vụ'!$A$6:$A$25,0)),"")))</f>
        <v/>
      </c>
      <c r="G24" s="15" t="n"/>
      <c r="H24" s="15" t="n"/>
      <c r="I24" s="18">
        <f>IF(A24="","",IF(AND(G24&lt;&gt;"Có",ISNUMBER(E24),E24&lt;=TODAY()),"Hỏi thăm",IF(AND(H24&lt;&gt;"Có",ISNUMBER(F24),F24&lt;=TODAY()),"Mời quay lại","")))</f>
        <v/>
      </c>
    </row>
    <row r="25">
      <c r="A25" s="15" t="n"/>
      <c r="B25" s="16" t="n"/>
      <c r="C25" s="15" t="n"/>
      <c r="D25" s="13" t="n"/>
      <c r="E25" s="23">
        <f>IF(OR(D25="",C25=""),"",IF(IFERROR(INDEX('Dịch vụ'!$D$6:$D$25,MATCH(C25,'Dịch vụ'!$A$6:$A$25,0)),"")="","",D25+IFERROR(INDEX('Dịch vụ'!$D$6:$D$25,MATCH(C25,'Dịch vụ'!$A$6:$A$25,0)),"")))</f>
        <v/>
      </c>
      <c r="F25" s="23">
        <f>IF(OR(D25="",C25=""),"",IF(IFERROR(INDEX('Dịch vụ'!$E$6:$E$25,MATCH(C25,'Dịch vụ'!$A$6:$A$25,0)),"")="","",D25+IFERROR(INDEX('Dịch vụ'!$E$6:$E$25,MATCH(C25,'Dịch vụ'!$A$6:$A$25,0)),"")))</f>
        <v/>
      </c>
      <c r="G25" s="15" t="n"/>
      <c r="H25" s="15" t="n"/>
      <c r="I25" s="18">
        <f>IF(A25="","",IF(AND(G25&lt;&gt;"Có",ISNUMBER(E25),E25&lt;=TODAY()),"Hỏi thăm",IF(AND(H25&lt;&gt;"Có",ISNUMBER(F25),F25&lt;=TODAY()),"Mời quay lại","")))</f>
        <v/>
      </c>
    </row>
    <row r="26">
      <c r="A26" s="15" t="n"/>
      <c r="B26" s="16" t="n"/>
      <c r="C26" s="15" t="n"/>
      <c r="D26" s="13" t="n"/>
      <c r="E26" s="23">
        <f>IF(OR(D26="",C26=""),"",IF(IFERROR(INDEX('Dịch vụ'!$D$6:$D$25,MATCH(C26,'Dịch vụ'!$A$6:$A$25,0)),"")="","",D26+IFERROR(INDEX('Dịch vụ'!$D$6:$D$25,MATCH(C26,'Dịch vụ'!$A$6:$A$25,0)),"")))</f>
        <v/>
      </c>
      <c r="F26" s="23">
        <f>IF(OR(D26="",C26=""),"",IF(IFERROR(INDEX('Dịch vụ'!$E$6:$E$25,MATCH(C26,'Dịch vụ'!$A$6:$A$25,0)),"")="","",D26+IFERROR(INDEX('Dịch vụ'!$E$6:$E$25,MATCH(C26,'Dịch vụ'!$A$6:$A$25,0)),"")))</f>
        <v/>
      </c>
      <c r="G26" s="15" t="n"/>
      <c r="H26" s="15" t="n"/>
      <c r="I26" s="18">
        <f>IF(A26="","",IF(AND(G26&lt;&gt;"Có",ISNUMBER(E26),E26&lt;=TODAY()),"Hỏi thăm",IF(AND(H26&lt;&gt;"Có",ISNUMBER(F26),F26&lt;=TODAY()),"Mời quay lại","")))</f>
        <v/>
      </c>
    </row>
    <row r="27">
      <c r="A27" s="15" t="n"/>
      <c r="B27" s="16" t="n"/>
      <c r="C27" s="15" t="n"/>
      <c r="D27" s="13" t="n"/>
      <c r="E27" s="23">
        <f>IF(OR(D27="",C27=""),"",IF(IFERROR(INDEX('Dịch vụ'!$D$6:$D$25,MATCH(C27,'Dịch vụ'!$A$6:$A$25,0)),"")="","",D27+IFERROR(INDEX('Dịch vụ'!$D$6:$D$25,MATCH(C27,'Dịch vụ'!$A$6:$A$25,0)),"")))</f>
        <v/>
      </c>
      <c r="F27" s="23">
        <f>IF(OR(D27="",C27=""),"",IF(IFERROR(INDEX('Dịch vụ'!$E$6:$E$25,MATCH(C27,'Dịch vụ'!$A$6:$A$25,0)),"")="","",D27+IFERROR(INDEX('Dịch vụ'!$E$6:$E$25,MATCH(C27,'Dịch vụ'!$A$6:$A$25,0)),"")))</f>
        <v/>
      </c>
      <c r="G27" s="15" t="n"/>
      <c r="H27" s="15" t="n"/>
      <c r="I27" s="18">
        <f>IF(A27="","",IF(AND(G27&lt;&gt;"Có",ISNUMBER(E27),E27&lt;=TODAY()),"Hỏi thăm",IF(AND(H27&lt;&gt;"Có",ISNUMBER(F27),F27&lt;=TODAY()),"Mời quay lại","")))</f>
        <v/>
      </c>
    </row>
    <row r="28">
      <c r="A28" s="15" t="n"/>
      <c r="B28" s="16" t="n"/>
      <c r="C28" s="15" t="n"/>
      <c r="D28" s="13" t="n"/>
      <c r="E28" s="23">
        <f>IF(OR(D28="",C28=""),"",IF(IFERROR(INDEX('Dịch vụ'!$D$6:$D$25,MATCH(C28,'Dịch vụ'!$A$6:$A$25,0)),"")="","",D28+IFERROR(INDEX('Dịch vụ'!$D$6:$D$25,MATCH(C28,'Dịch vụ'!$A$6:$A$25,0)),"")))</f>
        <v/>
      </c>
      <c r="F28" s="23">
        <f>IF(OR(D28="",C28=""),"",IF(IFERROR(INDEX('Dịch vụ'!$E$6:$E$25,MATCH(C28,'Dịch vụ'!$A$6:$A$25,0)),"")="","",D28+IFERROR(INDEX('Dịch vụ'!$E$6:$E$25,MATCH(C28,'Dịch vụ'!$A$6:$A$25,0)),"")))</f>
        <v/>
      </c>
      <c r="G28" s="15" t="n"/>
      <c r="H28" s="15" t="n"/>
      <c r="I28" s="18">
        <f>IF(A28="","",IF(AND(G28&lt;&gt;"Có",ISNUMBER(E28),E28&lt;=TODAY()),"Hỏi thăm",IF(AND(H28&lt;&gt;"Có",ISNUMBER(F28),F28&lt;=TODAY()),"Mời quay lại","")))</f>
        <v/>
      </c>
    </row>
    <row r="29">
      <c r="A29" s="15" t="n"/>
      <c r="B29" s="16" t="n"/>
      <c r="C29" s="15" t="n"/>
      <c r="D29" s="13" t="n"/>
      <c r="E29" s="23">
        <f>IF(OR(D29="",C29=""),"",IF(IFERROR(INDEX('Dịch vụ'!$D$6:$D$25,MATCH(C29,'Dịch vụ'!$A$6:$A$25,0)),"")="","",D29+IFERROR(INDEX('Dịch vụ'!$D$6:$D$25,MATCH(C29,'Dịch vụ'!$A$6:$A$25,0)),"")))</f>
        <v/>
      </c>
      <c r="F29" s="23">
        <f>IF(OR(D29="",C29=""),"",IF(IFERROR(INDEX('Dịch vụ'!$E$6:$E$25,MATCH(C29,'Dịch vụ'!$A$6:$A$25,0)),"")="","",D29+IFERROR(INDEX('Dịch vụ'!$E$6:$E$25,MATCH(C29,'Dịch vụ'!$A$6:$A$25,0)),"")))</f>
        <v/>
      </c>
      <c r="G29" s="15" t="n"/>
      <c r="H29" s="15" t="n"/>
      <c r="I29" s="18">
        <f>IF(A29="","",IF(AND(G29&lt;&gt;"Có",ISNUMBER(E29),E29&lt;=TODAY()),"Hỏi thăm",IF(AND(H29&lt;&gt;"Có",ISNUMBER(F29),F29&lt;=TODAY()),"Mời quay lại","")))</f>
        <v/>
      </c>
    </row>
    <row r="30">
      <c r="A30" s="15" t="n"/>
      <c r="B30" s="16" t="n"/>
      <c r="C30" s="15" t="n"/>
      <c r="D30" s="13" t="n"/>
      <c r="E30" s="23">
        <f>IF(OR(D30="",C30=""),"",IF(IFERROR(INDEX('Dịch vụ'!$D$6:$D$25,MATCH(C30,'Dịch vụ'!$A$6:$A$25,0)),"")="","",D30+IFERROR(INDEX('Dịch vụ'!$D$6:$D$25,MATCH(C30,'Dịch vụ'!$A$6:$A$25,0)),"")))</f>
        <v/>
      </c>
      <c r="F30" s="23">
        <f>IF(OR(D30="",C30=""),"",IF(IFERROR(INDEX('Dịch vụ'!$E$6:$E$25,MATCH(C30,'Dịch vụ'!$A$6:$A$25,0)),"")="","",D30+IFERROR(INDEX('Dịch vụ'!$E$6:$E$25,MATCH(C30,'Dịch vụ'!$A$6:$A$25,0)),"")))</f>
        <v/>
      </c>
      <c r="G30" s="15" t="n"/>
      <c r="H30" s="15" t="n"/>
      <c r="I30" s="18">
        <f>IF(A30="","",IF(AND(G30&lt;&gt;"Có",ISNUMBER(E30),E30&lt;=TODAY()),"Hỏi thăm",IF(AND(H30&lt;&gt;"Có",ISNUMBER(F30),F30&lt;=TODAY()),"Mời quay lại","")))</f>
        <v/>
      </c>
    </row>
    <row r="31">
      <c r="A31" s="15" t="n"/>
      <c r="B31" s="16" t="n"/>
      <c r="C31" s="15" t="n"/>
      <c r="D31" s="13" t="n"/>
      <c r="E31" s="23">
        <f>IF(OR(D31="",C31=""),"",IF(IFERROR(INDEX('Dịch vụ'!$D$6:$D$25,MATCH(C31,'Dịch vụ'!$A$6:$A$25,0)),"")="","",D31+IFERROR(INDEX('Dịch vụ'!$D$6:$D$25,MATCH(C31,'Dịch vụ'!$A$6:$A$25,0)),"")))</f>
        <v/>
      </c>
      <c r="F31" s="23">
        <f>IF(OR(D31="",C31=""),"",IF(IFERROR(INDEX('Dịch vụ'!$E$6:$E$25,MATCH(C31,'Dịch vụ'!$A$6:$A$25,0)),"")="","",D31+IFERROR(INDEX('Dịch vụ'!$E$6:$E$25,MATCH(C31,'Dịch vụ'!$A$6:$A$25,0)),"")))</f>
        <v/>
      </c>
      <c r="G31" s="15" t="n"/>
      <c r="H31" s="15" t="n"/>
      <c r="I31" s="18">
        <f>IF(A31="","",IF(AND(G31&lt;&gt;"Có",ISNUMBER(E31),E31&lt;=TODAY()),"Hỏi thăm",IF(AND(H31&lt;&gt;"Có",ISNUMBER(F31),F31&lt;=TODAY()),"Mời quay lại","")))</f>
        <v/>
      </c>
    </row>
    <row r="32">
      <c r="A32" s="15" t="n"/>
      <c r="B32" s="16" t="n"/>
      <c r="C32" s="15" t="n"/>
      <c r="D32" s="13" t="n"/>
      <c r="E32" s="23">
        <f>IF(OR(D32="",C32=""),"",IF(IFERROR(INDEX('Dịch vụ'!$D$6:$D$25,MATCH(C32,'Dịch vụ'!$A$6:$A$25,0)),"")="","",D32+IFERROR(INDEX('Dịch vụ'!$D$6:$D$25,MATCH(C32,'Dịch vụ'!$A$6:$A$25,0)),"")))</f>
        <v/>
      </c>
      <c r="F32" s="23">
        <f>IF(OR(D32="",C32=""),"",IF(IFERROR(INDEX('Dịch vụ'!$E$6:$E$25,MATCH(C32,'Dịch vụ'!$A$6:$A$25,0)),"")="","",D32+IFERROR(INDEX('Dịch vụ'!$E$6:$E$25,MATCH(C32,'Dịch vụ'!$A$6:$A$25,0)),"")))</f>
        <v/>
      </c>
      <c r="G32" s="15" t="n"/>
      <c r="H32" s="15" t="n"/>
      <c r="I32" s="18">
        <f>IF(A32="","",IF(AND(G32&lt;&gt;"Có",ISNUMBER(E32),E32&lt;=TODAY()),"Hỏi thăm",IF(AND(H32&lt;&gt;"Có",ISNUMBER(F32),F32&lt;=TODAY()),"Mời quay lại","")))</f>
        <v/>
      </c>
    </row>
    <row r="33">
      <c r="A33" s="15" t="n"/>
      <c r="B33" s="16" t="n"/>
      <c r="C33" s="15" t="n"/>
      <c r="D33" s="13" t="n"/>
      <c r="E33" s="23">
        <f>IF(OR(D33="",C33=""),"",IF(IFERROR(INDEX('Dịch vụ'!$D$6:$D$25,MATCH(C33,'Dịch vụ'!$A$6:$A$25,0)),"")="","",D33+IFERROR(INDEX('Dịch vụ'!$D$6:$D$25,MATCH(C33,'Dịch vụ'!$A$6:$A$25,0)),"")))</f>
        <v/>
      </c>
      <c r="F33" s="23">
        <f>IF(OR(D33="",C33=""),"",IF(IFERROR(INDEX('Dịch vụ'!$E$6:$E$25,MATCH(C33,'Dịch vụ'!$A$6:$A$25,0)),"")="","",D33+IFERROR(INDEX('Dịch vụ'!$E$6:$E$25,MATCH(C33,'Dịch vụ'!$A$6:$A$25,0)),"")))</f>
        <v/>
      </c>
      <c r="G33" s="15" t="n"/>
      <c r="H33" s="15" t="n"/>
      <c r="I33" s="18">
        <f>IF(A33="","",IF(AND(G33&lt;&gt;"Có",ISNUMBER(E33),E33&lt;=TODAY()),"Hỏi thăm",IF(AND(H33&lt;&gt;"Có",ISNUMBER(F33),F33&lt;=TODAY()),"Mời quay lại","")))</f>
        <v/>
      </c>
    </row>
    <row r="34">
      <c r="A34" s="15" t="n"/>
      <c r="B34" s="16" t="n"/>
      <c r="C34" s="15" t="n"/>
      <c r="D34" s="13" t="n"/>
      <c r="E34" s="23">
        <f>IF(OR(D34="",C34=""),"",IF(IFERROR(INDEX('Dịch vụ'!$D$6:$D$25,MATCH(C34,'Dịch vụ'!$A$6:$A$25,0)),"")="","",D34+IFERROR(INDEX('Dịch vụ'!$D$6:$D$25,MATCH(C34,'Dịch vụ'!$A$6:$A$25,0)),"")))</f>
        <v/>
      </c>
      <c r="F34" s="23">
        <f>IF(OR(D34="",C34=""),"",IF(IFERROR(INDEX('Dịch vụ'!$E$6:$E$25,MATCH(C34,'Dịch vụ'!$A$6:$A$25,0)),"")="","",D34+IFERROR(INDEX('Dịch vụ'!$E$6:$E$25,MATCH(C34,'Dịch vụ'!$A$6:$A$25,0)),"")))</f>
        <v/>
      </c>
      <c r="G34" s="15" t="n"/>
      <c r="H34" s="15" t="n"/>
      <c r="I34" s="18">
        <f>IF(A34="","",IF(AND(G34&lt;&gt;"Có",ISNUMBER(E34),E34&lt;=TODAY()),"Hỏi thăm",IF(AND(H34&lt;&gt;"Có",ISNUMBER(F34),F34&lt;=TODAY()),"Mời quay lại","")))</f>
        <v/>
      </c>
    </row>
    <row r="35">
      <c r="A35" s="15" t="n"/>
      <c r="B35" s="16" t="n"/>
      <c r="C35" s="15" t="n"/>
      <c r="D35" s="13" t="n"/>
      <c r="E35" s="23">
        <f>IF(OR(D35="",C35=""),"",IF(IFERROR(INDEX('Dịch vụ'!$D$6:$D$25,MATCH(C35,'Dịch vụ'!$A$6:$A$25,0)),"")="","",D35+IFERROR(INDEX('Dịch vụ'!$D$6:$D$25,MATCH(C35,'Dịch vụ'!$A$6:$A$25,0)),"")))</f>
        <v/>
      </c>
      <c r="F35" s="23">
        <f>IF(OR(D35="",C35=""),"",IF(IFERROR(INDEX('Dịch vụ'!$E$6:$E$25,MATCH(C35,'Dịch vụ'!$A$6:$A$25,0)),"")="","",D35+IFERROR(INDEX('Dịch vụ'!$E$6:$E$25,MATCH(C35,'Dịch vụ'!$A$6:$A$25,0)),"")))</f>
        <v/>
      </c>
      <c r="G35" s="15" t="n"/>
      <c r="H35" s="15" t="n"/>
      <c r="I35" s="18">
        <f>IF(A35="","",IF(AND(G35&lt;&gt;"Có",ISNUMBER(E35),E35&lt;=TODAY()),"Hỏi thăm",IF(AND(H35&lt;&gt;"Có",ISNUMBER(F35),F35&lt;=TODAY()),"Mời quay lại","")))</f>
        <v/>
      </c>
    </row>
    <row r="36">
      <c r="A36" s="15" t="n"/>
      <c r="B36" s="16" t="n"/>
      <c r="C36" s="15" t="n"/>
      <c r="D36" s="13" t="n"/>
      <c r="E36" s="23">
        <f>IF(OR(D36="",C36=""),"",IF(IFERROR(INDEX('Dịch vụ'!$D$6:$D$25,MATCH(C36,'Dịch vụ'!$A$6:$A$25,0)),"")="","",D36+IFERROR(INDEX('Dịch vụ'!$D$6:$D$25,MATCH(C36,'Dịch vụ'!$A$6:$A$25,0)),"")))</f>
        <v/>
      </c>
      <c r="F36" s="23">
        <f>IF(OR(D36="",C36=""),"",IF(IFERROR(INDEX('Dịch vụ'!$E$6:$E$25,MATCH(C36,'Dịch vụ'!$A$6:$A$25,0)),"")="","",D36+IFERROR(INDEX('Dịch vụ'!$E$6:$E$25,MATCH(C36,'Dịch vụ'!$A$6:$A$25,0)),"")))</f>
        <v/>
      </c>
      <c r="G36" s="15" t="n"/>
      <c r="H36" s="15" t="n"/>
      <c r="I36" s="18">
        <f>IF(A36="","",IF(AND(G36&lt;&gt;"Có",ISNUMBER(E36),E36&lt;=TODAY()),"Hỏi thăm",IF(AND(H36&lt;&gt;"Có",ISNUMBER(F36),F36&lt;=TODAY()),"Mời quay lại","")))</f>
        <v/>
      </c>
    </row>
    <row r="37">
      <c r="A37" s="15" t="n"/>
      <c r="B37" s="16" t="n"/>
      <c r="C37" s="15" t="n"/>
      <c r="D37" s="13" t="n"/>
      <c r="E37" s="23">
        <f>IF(OR(D37="",C37=""),"",IF(IFERROR(INDEX('Dịch vụ'!$D$6:$D$25,MATCH(C37,'Dịch vụ'!$A$6:$A$25,0)),"")="","",D37+IFERROR(INDEX('Dịch vụ'!$D$6:$D$25,MATCH(C37,'Dịch vụ'!$A$6:$A$25,0)),"")))</f>
        <v/>
      </c>
      <c r="F37" s="23">
        <f>IF(OR(D37="",C37=""),"",IF(IFERROR(INDEX('Dịch vụ'!$E$6:$E$25,MATCH(C37,'Dịch vụ'!$A$6:$A$25,0)),"")="","",D37+IFERROR(INDEX('Dịch vụ'!$E$6:$E$25,MATCH(C37,'Dịch vụ'!$A$6:$A$25,0)),"")))</f>
        <v/>
      </c>
      <c r="G37" s="15" t="n"/>
      <c r="H37" s="15" t="n"/>
      <c r="I37" s="18">
        <f>IF(A37="","",IF(AND(G37&lt;&gt;"Có",ISNUMBER(E37),E37&lt;=TODAY()),"Hỏi thăm",IF(AND(H37&lt;&gt;"Có",ISNUMBER(F37),F37&lt;=TODAY()),"Mời quay lại","")))</f>
        <v/>
      </c>
    </row>
    <row r="38">
      <c r="A38" s="15" t="n"/>
      <c r="B38" s="16" t="n"/>
      <c r="C38" s="15" t="n"/>
      <c r="D38" s="13" t="n"/>
      <c r="E38" s="23">
        <f>IF(OR(D38="",C38=""),"",IF(IFERROR(INDEX('Dịch vụ'!$D$6:$D$25,MATCH(C38,'Dịch vụ'!$A$6:$A$25,0)),"")="","",D38+IFERROR(INDEX('Dịch vụ'!$D$6:$D$25,MATCH(C38,'Dịch vụ'!$A$6:$A$25,0)),"")))</f>
        <v/>
      </c>
      <c r="F38" s="23">
        <f>IF(OR(D38="",C38=""),"",IF(IFERROR(INDEX('Dịch vụ'!$E$6:$E$25,MATCH(C38,'Dịch vụ'!$A$6:$A$25,0)),"")="","",D38+IFERROR(INDEX('Dịch vụ'!$E$6:$E$25,MATCH(C38,'Dịch vụ'!$A$6:$A$25,0)),"")))</f>
        <v/>
      </c>
      <c r="G38" s="15" t="n"/>
      <c r="H38" s="15" t="n"/>
      <c r="I38" s="18">
        <f>IF(A38="","",IF(AND(G38&lt;&gt;"Có",ISNUMBER(E38),E38&lt;=TODAY()),"Hỏi thăm",IF(AND(H38&lt;&gt;"Có",ISNUMBER(F38),F38&lt;=TODAY()),"Mời quay lại","")))</f>
        <v/>
      </c>
    </row>
    <row r="39">
      <c r="A39" s="15" t="n"/>
      <c r="B39" s="16" t="n"/>
      <c r="C39" s="15" t="n"/>
      <c r="D39" s="13" t="n"/>
      <c r="E39" s="23">
        <f>IF(OR(D39="",C39=""),"",IF(IFERROR(INDEX('Dịch vụ'!$D$6:$D$25,MATCH(C39,'Dịch vụ'!$A$6:$A$25,0)),"")="","",D39+IFERROR(INDEX('Dịch vụ'!$D$6:$D$25,MATCH(C39,'Dịch vụ'!$A$6:$A$25,0)),"")))</f>
        <v/>
      </c>
      <c r="F39" s="23">
        <f>IF(OR(D39="",C39=""),"",IF(IFERROR(INDEX('Dịch vụ'!$E$6:$E$25,MATCH(C39,'Dịch vụ'!$A$6:$A$25,0)),"")="","",D39+IFERROR(INDEX('Dịch vụ'!$E$6:$E$25,MATCH(C39,'Dịch vụ'!$A$6:$A$25,0)),"")))</f>
        <v/>
      </c>
      <c r="G39" s="15" t="n"/>
      <c r="H39" s="15" t="n"/>
      <c r="I39" s="18">
        <f>IF(A39="","",IF(AND(G39&lt;&gt;"Có",ISNUMBER(E39),E39&lt;=TODAY()),"Hỏi thăm",IF(AND(H39&lt;&gt;"Có",ISNUMBER(F39),F39&lt;=TODAY()),"Mời quay lại","")))</f>
        <v/>
      </c>
    </row>
    <row r="40">
      <c r="A40" s="15" t="n"/>
      <c r="B40" s="16" t="n"/>
      <c r="C40" s="15" t="n"/>
      <c r="D40" s="13" t="n"/>
      <c r="E40" s="23">
        <f>IF(OR(D40="",C40=""),"",IF(IFERROR(INDEX('Dịch vụ'!$D$6:$D$25,MATCH(C40,'Dịch vụ'!$A$6:$A$25,0)),"")="","",D40+IFERROR(INDEX('Dịch vụ'!$D$6:$D$25,MATCH(C40,'Dịch vụ'!$A$6:$A$25,0)),"")))</f>
        <v/>
      </c>
      <c r="F40" s="23">
        <f>IF(OR(D40="",C40=""),"",IF(IFERROR(INDEX('Dịch vụ'!$E$6:$E$25,MATCH(C40,'Dịch vụ'!$A$6:$A$25,0)),"")="","",D40+IFERROR(INDEX('Dịch vụ'!$E$6:$E$25,MATCH(C40,'Dịch vụ'!$A$6:$A$25,0)),"")))</f>
        <v/>
      </c>
      <c r="G40" s="15" t="n"/>
      <c r="H40" s="15" t="n"/>
      <c r="I40" s="18">
        <f>IF(A40="","",IF(AND(G40&lt;&gt;"Có",ISNUMBER(E40),E40&lt;=TODAY()),"Hỏi thăm",IF(AND(H40&lt;&gt;"Có",ISNUMBER(F40),F40&lt;=TODAY()),"Mời quay lại","")))</f>
        <v/>
      </c>
    </row>
    <row r="41">
      <c r="A41" s="15" t="n"/>
      <c r="B41" s="16" t="n"/>
      <c r="C41" s="15" t="n"/>
      <c r="D41" s="13" t="n"/>
      <c r="E41" s="23">
        <f>IF(OR(D41="",C41=""),"",IF(IFERROR(INDEX('Dịch vụ'!$D$6:$D$25,MATCH(C41,'Dịch vụ'!$A$6:$A$25,0)),"")="","",D41+IFERROR(INDEX('Dịch vụ'!$D$6:$D$25,MATCH(C41,'Dịch vụ'!$A$6:$A$25,0)),"")))</f>
        <v/>
      </c>
      <c r="F41" s="23">
        <f>IF(OR(D41="",C41=""),"",IF(IFERROR(INDEX('Dịch vụ'!$E$6:$E$25,MATCH(C41,'Dịch vụ'!$A$6:$A$25,0)),"")="","",D41+IFERROR(INDEX('Dịch vụ'!$E$6:$E$25,MATCH(C41,'Dịch vụ'!$A$6:$A$25,0)),"")))</f>
        <v/>
      </c>
      <c r="G41" s="15" t="n"/>
      <c r="H41" s="15" t="n"/>
      <c r="I41" s="18">
        <f>IF(A41="","",IF(AND(G41&lt;&gt;"Có",ISNUMBER(E41),E41&lt;=TODAY()),"Hỏi thăm",IF(AND(H41&lt;&gt;"Có",ISNUMBER(F41),F41&lt;=TODAY()),"Mời quay lại","")))</f>
        <v/>
      </c>
    </row>
    <row r="42">
      <c r="A42" s="15" t="n"/>
      <c r="B42" s="16" t="n"/>
      <c r="C42" s="15" t="n"/>
      <c r="D42" s="13" t="n"/>
      <c r="E42" s="23">
        <f>IF(OR(D42="",C42=""),"",IF(IFERROR(INDEX('Dịch vụ'!$D$6:$D$25,MATCH(C42,'Dịch vụ'!$A$6:$A$25,0)),"")="","",D42+IFERROR(INDEX('Dịch vụ'!$D$6:$D$25,MATCH(C42,'Dịch vụ'!$A$6:$A$25,0)),"")))</f>
        <v/>
      </c>
      <c r="F42" s="23">
        <f>IF(OR(D42="",C42=""),"",IF(IFERROR(INDEX('Dịch vụ'!$E$6:$E$25,MATCH(C42,'Dịch vụ'!$A$6:$A$25,0)),"")="","",D42+IFERROR(INDEX('Dịch vụ'!$E$6:$E$25,MATCH(C42,'Dịch vụ'!$A$6:$A$25,0)),"")))</f>
        <v/>
      </c>
      <c r="G42" s="15" t="n"/>
      <c r="H42" s="15" t="n"/>
      <c r="I42" s="18">
        <f>IF(A42="","",IF(AND(G42&lt;&gt;"Có",ISNUMBER(E42),E42&lt;=TODAY()),"Hỏi thăm",IF(AND(H42&lt;&gt;"Có",ISNUMBER(F42),F42&lt;=TODAY()),"Mời quay lại","")))</f>
        <v/>
      </c>
    </row>
    <row r="43">
      <c r="A43" s="15" t="n"/>
      <c r="B43" s="16" t="n"/>
      <c r="C43" s="15" t="n"/>
      <c r="D43" s="13" t="n"/>
      <c r="E43" s="23">
        <f>IF(OR(D43="",C43=""),"",IF(IFERROR(INDEX('Dịch vụ'!$D$6:$D$25,MATCH(C43,'Dịch vụ'!$A$6:$A$25,0)),"")="","",D43+IFERROR(INDEX('Dịch vụ'!$D$6:$D$25,MATCH(C43,'Dịch vụ'!$A$6:$A$25,0)),"")))</f>
        <v/>
      </c>
      <c r="F43" s="23">
        <f>IF(OR(D43="",C43=""),"",IF(IFERROR(INDEX('Dịch vụ'!$E$6:$E$25,MATCH(C43,'Dịch vụ'!$A$6:$A$25,0)),"")="","",D43+IFERROR(INDEX('Dịch vụ'!$E$6:$E$25,MATCH(C43,'Dịch vụ'!$A$6:$A$25,0)),"")))</f>
        <v/>
      </c>
      <c r="G43" s="15" t="n"/>
      <c r="H43" s="15" t="n"/>
      <c r="I43" s="18">
        <f>IF(A43="","",IF(AND(G43&lt;&gt;"Có",ISNUMBER(E43),E43&lt;=TODAY()),"Hỏi thăm",IF(AND(H43&lt;&gt;"Có",ISNUMBER(F43),F43&lt;=TODAY()),"Mời quay lại","")))</f>
        <v/>
      </c>
    </row>
    <row r="44">
      <c r="A44" s="15" t="n"/>
      <c r="B44" s="16" t="n"/>
      <c r="C44" s="15" t="n"/>
      <c r="D44" s="13" t="n"/>
      <c r="E44" s="23">
        <f>IF(OR(D44="",C44=""),"",IF(IFERROR(INDEX('Dịch vụ'!$D$6:$D$25,MATCH(C44,'Dịch vụ'!$A$6:$A$25,0)),"")="","",D44+IFERROR(INDEX('Dịch vụ'!$D$6:$D$25,MATCH(C44,'Dịch vụ'!$A$6:$A$25,0)),"")))</f>
        <v/>
      </c>
      <c r="F44" s="23">
        <f>IF(OR(D44="",C44=""),"",IF(IFERROR(INDEX('Dịch vụ'!$E$6:$E$25,MATCH(C44,'Dịch vụ'!$A$6:$A$25,0)),"")="","",D44+IFERROR(INDEX('Dịch vụ'!$E$6:$E$25,MATCH(C44,'Dịch vụ'!$A$6:$A$25,0)),"")))</f>
        <v/>
      </c>
      <c r="G44" s="15" t="n"/>
      <c r="H44" s="15" t="n"/>
      <c r="I44" s="18">
        <f>IF(A44="","",IF(AND(G44&lt;&gt;"Có",ISNUMBER(E44),E44&lt;=TODAY()),"Hỏi thăm",IF(AND(H44&lt;&gt;"Có",ISNUMBER(F44),F44&lt;=TODAY()),"Mời quay lại","")))</f>
        <v/>
      </c>
    </row>
    <row r="45">
      <c r="A45" s="15" t="n"/>
      <c r="B45" s="16" t="n"/>
      <c r="C45" s="15" t="n"/>
      <c r="D45" s="13" t="n"/>
      <c r="E45" s="23">
        <f>IF(OR(D45="",C45=""),"",IF(IFERROR(INDEX('Dịch vụ'!$D$6:$D$25,MATCH(C45,'Dịch vụ'!$A$6:$A$25,0)),"")="","",D45+IFERROR(INDEX('Dịch vụ'!$D$6:$D$25,MATCH(C45,'Dịch vụ'!$A$6:$A$25,0)),"")))</f>
        <v/>
      </c>
      <c r="F45" s="23">
        <f>IF(OR(D45="",C45=""),"",IF(IFERROR(INDEX('Dịch vụ'!$E$6:$E$25,MATCH(C45,'Dịch vụ'!$A$6:$A$25,0)),"")="","",D45+IFERROR(INDEX('Dịch vụ'!$E$6:$E$25,MATCH(C45,'Dịch vụ'!$A$6:$A$25,0)),"")))</f>
        <v/>
      </c>
      <c r="G45" s="15" t="n"/>
      <c r="H45" s="15" t="n"/>
      <c r="I45" s="18">
        <f>IF(A45="","",IF(AND(G45&lt;&gt;"Có",ISNUMBER(E45),E45&lt;=TODAY()),"Hỏi thăm",IF(AND(H45&lt;&gt;"Có",ISNUMBER(F45),F45&lt;=TODAY()),"Mời quay lại","")))</f>
        <v/>
      </c>
    </row>
    <row r="46">
      <c r="A46" s="15" t="n"/>
      <c r="B46" s="16" t="n"/>
      <c r="C46" s="15" t="n"/>
      <c r="D46" s="13" t="n"/>
      <c r="E46" s="23">
        <f>IF(OR(D46="",C46=""),"",IF(IFERROR(INDEX('Dịch vụ'!$D$6:$D$25,MATCH(C46,'Dịch vụ'!$A$6:$A$25,0)),"")="","",D46+IFERROR(INDEX('Dịch vụ'!$D$6:$D$25,MATCH(C46,'Dịch vụ'!$A$6:$A$25,0)),"")))</f>
        <v/>
      </c>
      <c r="F46" s="23">
        <f>IF(OR(D46="",C46=""),"",IF(IFERROR(INDEX('Dịch vụ'!$E$6:$E$25,MATCH(C46,'Dịch vụ'!$A$6:$A$25,0)),"")="","",D46+IFERROR(INDEX('Dịch vụ'!$E$6:$E$25,MATCH(C46,'Dịch vụ'!$A$6:$A$25,0)),"")))</f>
        <v/>
      </c>
      <c r="G46" s="15" t="n"/>
      <c r="H46" s="15" t="n"/>
      <c r="I46" s="18">
        <f>IF(A46="","",IF(AND(G46&lt;&gt;"Có",ISNUMBER(E46),E46&lt;=TODAY()),"Hỏi thăm",IF(AND(H46&lt;&gt;"Có",ISNUMBER(F46),F46&lt;=TODAY()),"Mời quay lại","")))</f>
        <v/>
      </c>
    </row>
    <row r="47">
      <c r="A47" s="15" t="n"/>
      <c r="B47" s="16" t="n"/>
      <c r="C47" s="15" t="n"/>
      <c r="D47" s="13" t="n"/>
      <c r="E47" s="23">
        <f>IF(OR(D47="",C47=""),"",IF(IFERROR(INDEX('Dịch vụ'!$D$6:$D$25,MATCH(C47,'Dịch vụ'!$A$6:$A$25,0)),"")="","",D47+IFERROR(INDEX('Dịch vụ'!$D$6:$D$25,MATCH(C47,'Dịch vụ'!$A$6:$A$25,0)),"")))</f>
        <v/>
      </c>
      <c r="F47" s="23">
        <f>IF(OR(D47="",C47=""),"",IF(IFERROR(INDEX('Dịch vụ'!$E$6:$E$25,MATCH(C47,'Dịch vụ'!$A$6:$A$25,0)),"")="","",D47+IFERROR(INDEX('Dịch vụ'!$E$6:$E$25,MATCH(C47,'Dịch vụ'!$A$6:$A$25,0)),"")))</f>
        <v/>
      </c>
      <c r="G47" s="15" t="n"/>
      <c r="H47" s="15" t="n"/>
      <c r="I47" s="18">
        <f>IF(A47="","",IF(AND(G47&lt;&gt;"Có",ISNUMBER(E47),E47&lt;=TODAY()),"Hỏi thăm",IF(AND(H47&lt;&gt;"Có",ISNUMBER(F47),F47&lt;=TODAY()),"Mời quay lại","")))</f>
        <v/>
      </c>
    </row>
    <row r="48">
      <c r="A48" s="15" t="n"/>
      <c r="B48" s="16" t="n"/>
      <c r="C48" s="15" t="n"/>
      <c r="D48" s="13" t="n"/>
      <c r="E48" s="23">
        <f>IF(OR(D48="",C48=""),"",IF(IFERROR(INDEX('Dịch vụ'!$D$6:$D$25,MATCH(C48,'Dịch vụ'!$A$6:$A$25,0)),"")="","",D48+IFERROR(INDEX('Dịch vụ'!$D$6:$D$25,MATCH(C48,'Dịch vụ'!$A$6:$A$25,0)),"")))</f>
        <v/>
      </c>
      <c r="F48" s="23">
        <f>IF(OR(D48="",C48=""),"",IF(IFERROR(INDEX('Dịch vụ'!$E$6:$E$25,MATCH(C48,'Dịch vụ'!$A$6:$A$25,0)),"")="","",D48+IFERROR(INDEX('Dịch vụ'!$E$6:$E$25,MATCH(C48,'Dịch vụ'!$A$6:$A$25,0)),"")))</f>
        <v/>
      </c>
      <c r="G48" s="15" t="n"/>
      <c r="H48" s="15" t="n"/>
      <c r="I48" s="18">
        <f>IF(A48="","",IF(AND(G48&lt;&gt;"Có",ISNUMBER(E48),E48&lt;=TODAY()),"Hỏi thăm",IF(AND(H48&lt;&gt;"Có",ISNUMBER(F48),F48&lt;=TODAY()),"Mời quay lại","")))</f>
        <v/>
      </c>
    </row>
    <row r="49">
      <c r="A49" s="15" t="n"/>
      <c r="B49" s="16" t="n"/>
      <c r="C49" s="15" t="n"/>
      <c r="D49" s="13" t="n"/>
      <c r="E49" s="23">
        <f>IF(OR(D49="",C49=""),"",IF(IFERROR(INDEX('Dịch vụ'!$D$6:$D$25,MATCH(C49,'Dịch vụ'!$A$6:$A$25,0)),"")="","",D49+IFERROR(INDEX('Dịch vụ'!$D$6:$D$25,MATCH(C49,'Dịch vụ'!$A$6:$A$25,0)),"")))</f>
        <v/>
      </c>
      <c r="F49" s="23">
        <f>IF(OR(D49="",C49=""),"",IF(IFERROR(INDEX('Dịch vụ'!$E$6:$E$25,MATCH(C49,'Dịch vụ'!$A$6:$A$25,0)),"")="","",D49+IFERROR(INDEX('Dịch vụ'!$E$6:$E$25,MATCH(C49,'Dịch vụ'!$A$6:$A$25,0)),"")))</f>
        <v/>
      </c>
      <c r="G49" s="15" t="n"/>
      <c r="H49" s="15" t="n"/>
      <c r="I49" s="18">
        <f>IF(A49="","",IF(AND(G49&lt;&gt;"Có",ISNUMBER(E49),E49&lt;=TODAY()),"Hỏi thăm",IF(AND(H49&lt;&gt;"Có",ISNUMBER(F49),F49&lt;=TODAY()),"Mời quay lại","")))</f>
        <v/>
      </c>
    </row>
    <row r="50">
      <c r="A50" s="15" t="n"/>
      <c r="B50" s="16" t="n"/>
      <c r="C50" s="15" t="n"/>
      <c r="D50" s="13" t="n"/>
      <c r="E50" s="23">
        <f>IF(OR(D50="",C50=""),"",IF(IFERROR(INDEX('Dịch vụ'!$D$6:$D$25,MATCH(C50,'Dịch vụ'!$A$6:$A$25,0)),"")="","",D50+IFERROR(INDEX('Dịch vụ'!$D$6:$D$25,MATCH(C50,'Dịch vụ'!$A$6:$A$25,0)),"")))</f>
        <v/>
      </c>
      <c r="F50" s="23">
        <f>IF(OR(D50="",C50=""),"",IF(IFERROR(INDEX('Dịch vụ'!$E$6:$E$25,MATCH(C50,'Dịch vụ'!$A$6:$A$25,0)),"")="","",D50+IFERROR(INDEX('Dịch vụ'!$E$6:$E$25,MATCH(C50,'Dịch vụ'!$A$6:$A$25,0)),"")))</f>
        <v/>
      </c>
      <c r="G50" s="15" t="n"/>
      <c r="H50" s="15" t="n"/>
      <c r="I50" s="18">
        <f>IF(A50="","",IF(AND(G50&lt;&gt;"Có",ISNUMBER(E50),E50&lt;=TODAY()),"Hỏi thăm",IF(AND(H50&lt;&gt;"Có",ISNUMBER(F50),F50&lt;=TODAY()),"Mời quay lại","")))</f>
        <v/>
      </c>
    </row>
    <row r="51">
      <c r="A51" s="15" t="n"/>
      <c r="B51" s="16" t="n"/>
      <c r="C51" s="15" t="n"/>
      <c r="D51" s="13" t="n"/>
      <c r="E51" s="23">
        <f>IF(OR(D51="",C51=""),"",IF(IFERROR(INDEX('Dịch vụ'!$D$6:$D$25,MATCH(C51,'Dịch vụ'!$A$6:$A$25,0)),"")="","",D51+IFERROR(INDEX('Dịch vụ'!$D$6:$D$25,MATCH(C51,'Dịch vụ'!$A$6:$A$25,0)),"")))</f>
        <v/>
      </c>
      <c r="F51" s="23">
        <f>IF(OR(D51="",C51=""),"",IF(IFERROR(INDEX('Dịch vụ'!$E$6:$E$25,MATCH(C51,'Dịch vụ'!$A$6:$A$25,0)),"")="","",D51+IFERROR(INDEX('Dịch vụ'!$E$6:$E$25,MATCH(C51,'Dịch vụ'!$A$6:$A$25,0)),"")))</f>
        <v/>
      </c>
      <c r="G51" s="15" t="n"/>
      <c r="H51" s="15" t="n"/>
      <c r="I51" s="18">
        <f>IF(A51="","",IF(AND(G51&lt;&gt;"Có",ISNUMBER(E51),E51&lt;=TODAY()),"Hỏi thăm",IF(AND(H51&lt;&gt;"Có",ISNUMBER(F51),F51&lt;=TODAY()),"Mời quay lại","")))</f>
        <v/>
      </c>
    </row>
    <row r="52">
      <c r="A52" s="15" t="n"/>
      <c r="B52" s="16" t="n"/>
      <c r="C52" s="15" t="n"/>
      <c r="D52" s="13" t="n"/>
      <c r="E52" s="23">
        <f>IF(OR(D52="",C52=""),"",IF(IFERROR(INDEX('Dịch vụ'!$D$6:$D$25,MATCH(C52,'Dịch vụ'!$A$6:$A$25,0)),"")="","",D52+IFERROR(INDEX('Dịch vụ'!$D$6:$D$25,MATCH(C52,'Dịch vụ'!$A$6:$A$25,0)),"")))</f>
        <v/>
      </c>
      <c r="F52" s="23">
        <f>IF(OR(D52="",C52=""),"",IF(IFERROR(INDEX('Dịch vụ'!$E$6:$E$25,MATCH(C52,'Dịch vụ'!$A$6:$A$25,0)),"")="","",D52+IFERROR(INDEX('Dịch vụ'!$E$6:$E$25,MATCH(C52,'Dịch vụ'!$A$6:$A$25,0)),"")))</f>
        <v/>
      </c>
      <c r="G52" s="15" t="n"/>
      <c r="H52" s="15" t="n"/>
      <c r="I52" s="18">
        <f>IF(A52="","",IF(AND(G52&lt;&gt;"Có",ISNUMBER(E52),E52&lt;=TODAY()),"Hỏi thăm",IF(AND(H52&lt;&gt;"Có",ISNUMBER(F52),F52&lt;=TODAY()),"Mời quay lại","")))</f>
        <v/>
      </c>
    </row>
    <row r="53">
      <c r="A53" s="15" t="n"/>
      <c r="B53" s="16" t="n"/>
      <c r="C53" s="15" t="n"/>
      <c r="D53" s="13" t="n"/>
      <c r="E53" s="23">
        <f>IF(OR(D53="",C53=""),"",IF(IFERROR(INDEX('Dịch vụ'!$D$6:$D$25,MATCH(C53,'Dịch vụ'!$A$6:$A$25,0)),"")="","",D53+IFERROR(INDEX('Dịch vụ'!$D$6:$D$25,MATCH(C53,'Dịch vụ'!$A$6:$A$25,0)),"")))</f>
        <v/>
      </c>
      <c r="F53" s="23">
        <f>IF(OR(D53="",C53=""),"",IF(IFERROR(INDEX('Dịch vụ'!$E$6:$E$25,MATCH(C53,'Dịch vụ'!$A$6:$A$25,0)),"")="","",D53+IFERROR(INDEX('Dịch vụ'!$E$6:$E$25,MATCH(C53,'Dịch vụ'!$A$6:$A$25,0)),"")))</f>
        <v/>
      </c>
      <c r="G53" s="15" t="n"/>
      <c r="H53" s="15" t="n"/>
      <c r="I53" s="18">
        <f>IF(A53="","",IF(AND(G53&lt;&gt;"Có",ISNUMBER(E53),E53&lt;=TODAY()),"Hỏi thăm",IF(AND(H53&lt;&gt;"Có",ISNUMBER(F53),F53&lt;=TODAY()),"Mời quay lại","")))</f>
        <v/>
      </c>
    </row>
    <row r="54">
      <c r="A54" s="15" t="n"/>
      <c r="B54" s="16" t="n"/>
      <c r="C54" s="15" t="n"/>
      <c r="D54" s="13" t="n"/>
      <c r="E54" s="23">
        <f>IF(OR(D54="",C54=""),"",IF(IFERROR(INDEX('Dịch vụ'!$D$6:$D$25,MATCH(C54,'Dịch vụ'!$A$6:$A$25,0)),"")="","",D54+IFERROR(INDEX('Dịch vụ'!$D$6:$D$25,MATCH(C54,'Dịch vụ'!$A$6:$A$25,0)),"")))</f>
        <v/>
      </c>
      <c r="F54" s="23">
        <f>IF(OR(D54="",C54=""),"",IF(IFERROR(INDEX('Dịch vụ'!$E$6:$E$25,MATCH(C54,'Dịch vụ'!$A$6:$A$25,0)),"")="","",D54+IFERROR(INDEX('Dịch vụ'!$E$6:$E$25,MATCH(C54,'Dịch vụ'!$A$6:$A$25,0)),"")))</f>
        <v/>
      </c>
      <c r="G54" s="15" t="n"/>
      <c r="H54" s="15" t="n"/>
      <c r="I54" s="18">
        <f>IF(A54="","",IF(AND(G54&lt;&gt;"Có",ISNUMBER(E54),E54&lt;=TODAY()),"Hỏi thăm",IF(AND(H54&lt;&gt;"Có",ISNUMBER(F54),F54&lt;=TODAY()),"Mời quay lại","")))</f>
        <v/>
      </c>
    </row>
    <row r="55">
      <c r="A55" s="15" t="n"/>
      <c r="B55" s="16" t="n"/>
      <c r="C55" s="15" t="n"/>
      <c r="D55" s="13" t="n"/>
      <c r="E55" s="23">
        <f>IF(OR(D55="",C55=""),"",IF(IFERROR(INDEX('Dịch vụ'!$D$6:$D$25,MATCH(C55,'Dịch vụ'!$A$6:$A$25,0)),"")="","",D55+IFERROR(INDEX('Dịch vụ'!$D$6:$D$25,MATCH(C55,'Dịch vụ'!$A$6:$A$25,0)),"")))</f>
        <v/>
      </c>
      <c r="F55" s="23">
        <f>IF(OR(D55="",C55=""),"",IF(IFERROR(INDEX('Dịch vụ'!$E$6:$E$25,MATCH(C55,'Dịch vụ'!$A$6:$A$25,0)),"")="","",D55+IFERROR(INDEX('Dịch vụ'!$E$6:$E$25,MATCH(C55,'Dịch vụ'!$A$6:$A$25,0)),"")))</f>
        <v/>
      </c>
      <c r="G55" s="15" t="n"/>
      <c r="H55" s="15" t="n"/>
      <c r="I55" s="18">
        <f>IF(A55="","",IF(AND(G55&lt;&gt;"Có",ISNUMBER(E55),E55&lt;=TODAY()),"Hỏi thăm",IF(AND(H55&lt;&gt;"Có",ISNUMBER(F55),F55&lt;=TODAY()),"Mời quay lại","")))</f>
        <v/>
      </c>
    </row>
    <row r="56">
      <c r="A56" s="15" t="n"/>
      <c r="B56" s="16" t="n"/>
      <c r="C56" s="15" t="n"/>
      <c r="D56" s="13" t="n"/>
      <c r="E56" s="23">
        <f>IF(OR(D56="",C56=""),"",IF(IFERROR(INDEX('Dịch vụ'!$D$6:$D$25,MATCH(C56,'Dịch vụ'!$A$6:$A$25,0)),"")="","",D56+IFERROR(INDEX('Dịch vụ'!$D$6:$D$25,MATCH(C56,'Dịch vụ'!$A$6:$A$25,0)),"")))</f>
        <v/>
      </c>
      <c r="F56" s="23">
        <f>IF(OR(D56="",C56=""),"",IF(IFERROR(INDEX('Dịch vụ'!$E$6:$E$25,MATCH(C56,'Dịch vụ'!$A$6:$A$25,0)),"")="","",D56+IFERROR(INDEX('Dịch vụ'!$E$6:$E$25,MATCH(C56,'Dịch vụ'!$A$6:$A$25,0)),"")))</f>
        <v/>
      </c>
      <c r="G56" s="15" t="n"/>
      <c r="H56" s="15" t="n"/>
      <c r="I56" s="18">
        <f>IF(A56="","",IF(AND(G56&lt;&gt;"Có",ISNUMBER(E56),E56&lt;=TODAY()),"Hỏi thăm",IF(AND(H56&lt;&gt;"Có",ISNUMBER(F56),F56&lt;=TODAY()),"Mời quay lại","")))</f>
        <v/>
      </c>
    </row>
    <row r="57">
      <c r="A57" s="15" t="n"/>
      <c r="B57" s="16" t="n"/>
      <c r="C57" s="15" t="n"/>
      <c r="D57" s="13" t="n"/>
      <c r="E57" s="23">
        <f>IF(OR(D57="",C57=""),"",IF(IFERROR(INDEX('Dịch vụ'!$D$6:$D$25,MATCH(C57,'Dịch vụ'!$A$6:$A$25,0)),"")="","",D57+IFERROR(INDEX('Dịch vụ'!$D$6:$D$25,MATCH(C57,'Dịch vụ'!$A$6:$A$25,0)),"")))</f>
        <v/>
      </c>
      <c r="F57" s="23">
        <f>IF(OR(D57="",C57=""),"",IF(IFERROR(INDEX('Dịch vụ'!$E$6:$E$25,MATCH(C57,'Dịch vụ'!$A$6:$A$25,0)),"")="","",D57+IFERROR(INDEX('Dịch vụ'!$E$6:$E$25,MATCH(C57,'Dịch vụ'!$A$6:$A$25,0)),"")))</f>
        <v/>
      </c>
      <c r="G57" s="15" t="n"/>
      <c r="H57" s="15" t="n"/>
      <c r="I57" s="18">
        <f>IF(A57="","",IF(AND(G57&lt;&gt;"Có",ISNUMBER(E57),E57&lt;=TODAY()),"Hỏi thăm",IF(AND(H57&lt;&gt;"Có",ISNUMBER(F57),F57&lt;=TODAY()),"Mời quay lại","")))</f>
        <v/>
      </c>
    </row>
    <row r="58">
      <c r="A58" s="15" t="n"/>
      <c r="B58" s="16" t="n"/>
      <c r="C58" s="15" t="n"/>
      <c r="D58" s="13" t="n"/>
      <c r="E58" s="23">
        <f>IF(OR(D58="",C58=""),"",IF(IFERROR(INDEX('Dịch vụ'!$D$6:$D$25,MATCH(C58,'Dịch vụ'!$A$6:$A$25,0)),"")="","",D58+IFERROR(INDEX('Dịch vụ'!$D$6:$D$25,MATCH(C58,'Dịch vụ'!$A$6:$A$25,0)),"")))</f>
        <v/>
      </c>
      <c r="F58" s="23">
        <f>IF(OR(D58="",C58=""),"",IF(IFERROR(INDEX('Dịch vụ'!$E$6:$E$25,MATCH(C58,'Dịch vụ'!$A$6:$A$25,0)),"")="","",D58+IFERROR(INDEX('Dịch vụ'!$E$6:$E$25,MATCH(C58,'Dịch vụ'!$A$6:$A$25,0)),"")))</f>
        <v/>
      </c>
      <c r="G58" s="15" t="n"/>
      <c r="H58" s="15" t="n"/>
      <c r="I58" s="18">
        <f>IF(A58="","",IF(AND(G58&lt;&gt;"Có",ISNUMBER(E58),E58&lt;=TODAY()),"Hỏi thăm",IF(AND(H58&lt;&gt;"Có",ISNUMBER(F58),F58&lt;=TODAY()),"Mời quay lại","")))</f>
        <v/>
      </c>
    </row>
    <row r="59">
      <c r="A59" s="15" t="n"/>
      <c r="B59" s="16" t="n"/>
      <c r="C59" s="15" t="n"/>
      <c r="D59" s="13" t="n"/>
      <c r="E59" s="23">
        <f>IF(OR(D59="",C59=""),"",IF(IFERROR(INDEX('Dịch vụ'!$D$6:$D$25,MATCH(C59,'Dịch vụ'!$A$6:$A$25,0)),"")="","",D59+IFERROR(INDEX('Dịch vụ'!$D$6:$D$25,MATCH(C59,'Dịch vụ'!$A$6:$A$25,0)),"")))</f>
        <v/>
      </c>
      <c r="F59" s="23">
        <f>IF(OR(D59="",C59=""),"",IF(IFERROR(INDEX('Dịch vụ'!$E$6:$E$25,MATCH(C59,'Dịch vụ'!$A$6:$A$25,0)),"")="","",D59+IFERROR(INDEX('Dịch vụ'!$E$6:$E$25,MATCH(C59,'Dịch vụ'!$A$6:$A$25,0)),"")))</f>
        <v/>
      </c>
      <c r="G59" s="15" t="n"/>
      <c r="H59" s="15" t="n"/>
      <c r="I59" s="18">
        <f>IF(A59="","",IF(AND(G59&lt;&gt;"Có",ISNUMBER(E59),E59&lt;=TODAY()),"Hỏi thăm",IF(AND(H59&lt;&gt;"Có",ISNUMBER(F59),F59&lt;=TODAY()),"Mời quay lại","")))</f>
        <v/>
      </c>
    </row>
    <row r="60">
      <c r="A60" s="15" t="n"/>
      <c r="B60" s="16" t="n"/>
      <c r="C60" s="15" t="n"/>
      <c r="D60" s="13" t="n"/>
      <c r="E60" s="23">
        <f>IF(OR(D60="",C60=""),"",IF(IFERROR(INDEX('Dịch vụ'!$D$6:$D$25,MATCH(C60,'Dịch vụ'!$A$6:$A$25,0)),"")="","",D60+IFERROR(INDEX('Dịch vụ'!$D$6:$D$25,MATCH(C60,'Dịch vụ'!$A$6:$A$25,0)),"")))</f>
        <v/>
      </c>
      <c r="F60" s="23">
        <f>IF(OR(D60="",C60=""),"",IF(IFERROR(INDEX('Dịch vụ'!$E$6:$E$25,MATCH(C60,'Dịch vụ'!$A$6:$A$25,0)),"")="","",D60+IFERROR(INDEX('Dịch vụ'!$E$6:$E$25,MATCH(C60,'Dịch vụ'!$A$6:$A$25,0)),"")))</f>
        <v/>
      </c>
      <c r="G60" s="15" t="n"/>
      <c r="H60" s="15" t="n"/>
      <c r="I60" s="18">
        <f>IF(A60="","",IF(AND(G60&lt;&gt;"Có",ISNUMBER(E60),E60&lt;=TODAY()),"Hỏi thăm",IF(AND(H60&lt;&gt;"Có",ISNUMBER(F60),F60&lt;=TODAY()),"Mời quay lại","")))</f>
        <v/>
      </c>
    </row>
    <row r="61">
      <c r="A61" s="15" t="n"/>
      <c r="B61" s="16" t="n"/>
      <c r="C61" s="15" t="n"/>
      <c r="D61" s="13" t="n"/>
      <c r="E61" s="23">
        <f>IF(OR(D61="",C61=""),"",IF(IFERROR(INDEX('Dịch vụ'!$D$6:$D$25,MATCH(C61,'Dịch vụ'!$A$6:$A$25,0)),"")="","",D61+IFERROR(INDEX('Dịch vụ'!$D$6:$D$25,MATCH(C61,'Dịch vụ'!$A$6:$A$25,0)),"")))</f>
        <v/>
      </c>
      <c r="F61" s="23">
        <f>IF(OR(D61="",C61=""),"",IF(IFERROR(INDEX('Dịch vụ'!$E$6:$E$25,MATCH(C61,'Dịch vụ'!$A$6:$A$25,0)),"")="","",D61+IFERROR(INDEX('Dịch vụ'!$E$6:$E$25,MATCH(C61,'Dịch vụ'!$A$6:$A$25,0)),"")))</f>
        <v/>
      </c>
      <c r="G61" s="15" t="n"/>
      <c r="H61" s="15" t="n"/>
      <c r="I61" s="18">
        <f>IF(A61="","",IF(AND(G61&lt;&gt;"Có",ISNUMBER(E61),E61&lt;=TODAY()),"Hỏi thăm",IF(AND(H61&lt;&gt;"Có",ISNUMBER(F61),F61&lt;=TODAY()),"Mời quay lại","")))</f>
        <v/>
      </c>
    </row>
    <row r="62">
      <c r="A62" s="15" t="n"/>
      <c r="B62" s="16" t="n"/>
      <c r="C62" s="15" t="n"/>
      <c r="D62" s="13" t="n"/>
      <c r="E62" s="23">
        <f>IF(OR(D62="",C62=""),"",IF(IFERROR(INDEX('Dịch vụ'!$D$6:$D$25,MATCH(C62,'Dịch vụ'!$A$6:$A$25,0)),"")="","",D62+IFERROR(INDEX('Dịch vụ'!$D$6:$D$25,MATCH(C62,'Dịch vụ'!$A$6:$A$25,0)),"")))</f>
        <v/>
      </c>
      <c r="F62" s="23">
        <f>IF(OR(D62="",C62=""),"",IF(IFERROR(INDEX('Dịch vụ'!$E$6:$E$25,MATCH(C62,'Dịch vụ'!$A$6:$A$25,0)),"")="","",D62+IFERROR(INDEX('Dịch vụ'!$E$6:$E$25,MATCH(C62,'Dịch vụ'!$A$6:$A$25,0)),"")))</f>
        <v/>
      </c>
      <c r="G62" s="15" t="n"/>
      <c r="H62" s="15" t="n"/>
      <c r="I62" s="18">
        <f>IF(A62="","",IF(AND(G62&lt;&gt;"Có",ISNUMBER(E62),E62&lt;=TODAY()),"Hỏi thăm",IF(AND(H62&lt;&gt;"Có",ISNUMBER(F62),F62&lt;=TODAY()),"Mời quay lại","")))</f>
        <v/>
      </c>
    </row>
    <row r="63">
      <c r="A63" s="15" t="n"/>
      <c r="B63" s="16" t="n"/>
      <c r="C63" s="15" t="n"/>
      <c r="D63" s="13" t="n"/>
      <c r="E63" s="23">
        <f>IF(OR(D63="",C63=""),"",IF(IFERROR(INDEX('Dịch vụ'!$D$6:$D$25,MATCH(C63,'Dịch vụ'!$A$6:$A$25,0)),"")="","",D63+IFERROR(INDEX('Dịch vụ'!$D$6:$D$25,MATCH(C63,'Dịch vụ'!$A$6:$A$25,0)),"")))</f>
        <v/>
      </c>
      <c r="F63" s="23">
        <f>IF(OR(D63="",C63=""),"",IF(IFERROR(INDEX('Dịch vụ'!$E$6:$E$25,MATCH(C63,'Dịch vụ'!$A$6:$A$25,0)),"")="","",D63+IFERROR(INDEX('Dịch vụ'!$E$6:$E$25,MATCH(C63,'Dịch vụ'!$A$6:$A$25,0)),"")))</f>
        <v/>
      </c>
      <c r="G63" s="15" t="n"/>
      <c r="H63" s="15" t="n"/>
      <c r="I63" s="18">
        <f>IF(A63="","",IF(AND(G63&lt;&gt;"Có",ISNUMBER(E63),E63&lt;=TODAY()),"Hỏi thăm",IF(AND(H63&lt;&gt;"Có",ISNUMBER(F63),F63&lt;=TODAY()),"Mời quay lại","")))</f>
        <v/>
      </c>
    </row>
    <row r="64">
      <c r="A64" s="15" t="n"/>
      <c r="B64" s="16" t="n"/>
      <c r="C64" s="15" t="n"/>
      <c r="D64" s="13" t="n"/>
      <c r="E64" s="23">
        <f>IF(OR(D64="",C64=""),"",IF(IFERROR(INDEX('Dịch vụ'!$D$6:$D$25,MATCH(C64,'Dịch vụ'!$A$6:$A$25,0)),"")="","",D64+IFERROR(INDEX('Dịch vụ'!$D$6:$D$25,MATCH(C64,'Dịch vụ'!$A$6:$A$25,0)),"")))</f>
        <v/>
      </c>
      <c r="F64" s="23">
        <f>IF(OR(D64="",C64=""),"",IF(IFERROR(INDEX('Dịch vụ'!$E$6:$E$25,MATCH(C64,'Dịch vụ'!$A$6:$A$25,0)),"")="","",D64+IFERROR(INDEX('Dịch vụ'!$E$6:$E$25,MATCH(C64,'Dịch vụ'!$A$6:$A$25,0)),"")))</f>
        <v/>
      </c>
      <c r="G64" s="15" t="n"/>
      <c r="H64" s="15" t="n"/>
      <c r="I64" s="18">
        <f>IF(A64="","",IF(AND(G64&lt;&gt;"Có",ISNUMBER(E64),E64&lt;=TODAY()),"Hỏi thăm",IF(AND(H64&lt;&gt;"Có",ISNUMBER(F64),F64&lt;=TODAY()),"Mời quay lại","")))</f>
        <v/>
      </c>
    </row>
    <row r="65">
      <c r="A65" s="15" t="n"/>
      <c r="B65" s="16" t="n"/>
      <c r="C65" s="15" t="n"/>
      <c r="D65" s="13" t="n"/>
      <c r="E65" s="23">
        <f>IF(OR(D65="",C65=""),"",IF(IFERROR(INDEX('Dịch vụ'!$D$6:$D$25,MATCH(C65,'Dịch vụ'!$A$6:$A$25,0)),"")="","",D65+IFERROR(INDEX('Dịch vụ'!$D$6:$D$25,MATCH(C65,'Dịch vụ'!$A$6:$A$25,0)),"")))</f>
        <v/>
      </c>
      <c r="F65" s="23">
        <f>IF(OR(D65="",C65=""),"",IF(IFERROR(INDEX('Dịch vụ'!$E$6:$E$25,MATCH(C65,'Dịch vụ'!$A$6:$A$25,0)),"")="","",D65+IFERROR(INDEX('Dịch vụ'!$E$6:$E$25,MATCH(C65,'Dịch vụ'!$A$6:$A$25,0)),"")))</f>
        <v/>
      </c>
      <c r="G65" s="15" t="n"/>
      <c r="H65" s="15" t="n"/>
      <c r="I65" s="18">
        <f>IF(A65="","",IF(AND(G65&lt;&gt;"Có",ISNUMBER(E65),E65&lt;=TODAY()),"Hỏi thăm",IF(AND(H65&lt;&gt;"Có",ISNUMBER(F65),F65&lt;=TODAY()),"Mời quay lại","")))</f>
        <v/>
      </c>
    </row>
    <row r="66">
      <c r="A66" s="15" t="n"/>
      <c r="B66" s="16" t="n"/>
      <c r="C66" s="15" t="n"/>
      <c r="D66" s="13" t="n"/>
      <c r="E66" s="23">
        <f>IF(OR(D66="",C66=""),"",IF(IFERROR(INDEX('Dịch vụ'!$D$6:$D$25,MATCH(C66,'Dịch vụ'!$A$6:$A$25,0)),"")="","",D66+IFERROR(INDEX('Dịch vụ'!$D$6:$D$25,MATCH(C66,'Dịch vụ'!$A$6:$A$25,0)),"")))</f>
        <v/>
      </c>
      <c r="F66" s="23">
        <f>IF(OR(D66="",C66=""),"",IF(IFERROR(INDEX('Dịch vụ'!$E$6:$E$25,MATCH(C66,'Dịch vụ'!$A$6:$A$25,0)),"")="","",D66+IFERROR(INDEX('Dịch vụ'!$E$6:$E$25,MATCH(C66,'Dịch vụ'!$A$6:$A$25,0)),"")))</f>
        <v/>
      </c>
      <c r="G66" s="15" t="n"/>
      <c r="H66" s="15" t="n"/>
      <c r="I66" s="18">
        <f>IF(A66="","",IF(AND(G66&lt;&gt;"Có",ISNUMBER(E66),E66&lt;=TODAY()),"Hỏi thăm",IF(AND(H66&lt;&gt;"Có",ISNUMBER(F66),F66&lt;=TODAY()),"Mời quay lại","")))</f>
        <v/>
      </c>
    </row>
    <row r="67">
      <c r="A67" s="15" t="n"/>
      <c r="B67" s="16" t="n"/>
      <c r="C67" s="15" t="n"/>
      <c r="D67" s="13" t="n"/>
      <c r="E67" s="23">
        <f>IF(OR(D67="",C67=""),"",IF(IFERROR(INDEX('Dịch vụ'!$D$6:$D$25,MATCH(C67,'Dịch vụ'!$A$6:$A$25,0)),"")="","",D67+IFERROR(INDEX('Dịch vụ'!$D$6:$D$25,MATCH(C67,'Dịch vụ'!$A$6:$A$25,0)),"")))</f>
        <v/>
      </c>
      <c r="F67" s="23">
        <f>IF(OR(D67="",C67=""),"",IF(IFERROR(INDEX('Dịch vụ'!$E$6:$E$25,MATCH(C67,'Dịch vụ'!$A$6:$A$25,0)),"")="","",D67+IFERROR(INDEX('Dịch vụ'!$E$6:$E$25,MATCH(C67,'Dịch vụ'!$A$6:$A$25,0)),"")))</f>
        <v/>
      </c>
      <c r="G67" s="15" t="n"/>
      <c r="H67" s="15" t="n"/>
      <c r="I67" s="18">
        <f>IF(A67="","",IF(AND(G67&lt;&gt;"Có",ISNUMBER(E67),E67&lt;=TODAY()),"Hỏi thăm",IF(AND(H67&lt;&gt;"Có",ISNUMBER(F67),F67&lt;=TODAY()),"Mời quay lại","")))</f>
        <v/>
      </c>
    </row>
    <row r="68">
      <c r="A68" s="15" t="n"/>
      <c r="B68" s="16" t="n"/>
      <c r="C68" s="15" t="n"/>
      <c r="D68" s="13" t="n"/>
      <c r="E68" s="23">
        <f>IF(OR(D68="",C68=""),"",IF(IFERROR(INDEX('Dịch vụ'!$D$6:$D$25,MATCH(C68,'Dịch vụ'!$A$6:$A$25,0)),"")="","",D68+IFERROR(INDEX('Dịch vụ'!$D$6:$D$25,MATCH(C68,'Dịch vụ'!$A$6:$A$25,0)),"")))</f>
        <v/>
      </c>
      <c r="F68" s="23">
        <f>IF(OR(D68="",C68=""),"",IF(IFERROR(INDEX('Dịch vụ'!$E$6:$E$25,MATCH(C68,'Dịch vụ'!$A$6:$A$25,0)),"")="","",D68+IFERROR(INDEX('Dịch vụ'!$E$6:$E$25,MATCH(C68,'Dịch vụ'!$A$6:$A$25,0)),"")))</f>
        <v/>
      </c>
      <c r="G68" s="15" t="n"/>
      <c r="H68" s="15" t="n"/>
      <c r="I68" s="18">
        <f>IF(A68="","",IF(AND(G68&lt;&gt;"Có",ISNUMBER(E68),E68&lt;=TODAY()),"Hỏi thăm",IF(AND(H68&lt;&gt;"Có",ISNUMBER(F68),F68&lt;=TODAY()),"Mời quay lại","")))</f>
        <v/>
      </c>
    </row>
    <row r="69">
      <c r="A69" s="15" t="n"/>
      <c r="B69" s="16" t="n"/>
      <c r="C69" s="15" t="n"/>
      <c r="D69" s="13" t="n"/>
      <c r="E69" s="23">
        <f>IF(OR(D69="",C69=""),"",IF(IFERROR(INDEX('Dịch vụ'!$D$6:$D$25,MATCH(C69,'Dịch vụ'!$A$6:$A$25,0)),"")="","",D69+IFERROR(INDEX('Dịch vụ'!$D$6:$D$25,MATCH(C69,'Dịch vụ'!$A$6:$A$25,0)),"")))</f>
        <v/>
      </c>
      <c r="F69" s="23">
        <f>IF(OR(D69="",C69=""),"",IF(IFERROR(INDEX('Dịch vụ'!$E$6:$E$25,MATCH(C69,'Dịch vụ'!$A$6:$A$25,0)),"")="","",D69+IFERROR(INDEX('Dịch vụ'!$E$6:$E$25,MATCH(C69,'Dịch vụ'!$A$6:$A$25,0)),"")))</f>
        <v/>
      </c>
      <c r="G69" s="15" t="n"/>
      <c r="H69" s="15" t="n"/>
      <c r="I69" s="18">
        <f>IF(A69="","",IF(AND(G69&lt;&gt;"Có",ISNUMBER(E69),E69&lt;=TODAY()),"Hỏi thăm",IF(AND(H69&lt;&gt;"Có",ISNUMBER(F69),F69&lt;=TODAY()),"Mời quay lại","")))</f>
        <v/>
      </c>
    </row>
    <row r="70">
      <c r="A70" s="15" t="n"/>
      <c r="B70" s="16" t="n"/>
      <c r="C70" s="15" t="n"/>
      <c r="D70" s="13" t="n"/>
      <c r="E70" s="23">
        <f>IF(OR(D70="",C70=""),"",IF(IFERROR(INDEX('Dịch vụ'!$D$6:$D$25,MATCH(C70,'Dịch vụ'!$A$6:$A$25,0)),"")="","",D70+IFERROR(INDEX('Dịch vụ'!$D$6:$D$25,MATCH(C70,'Dịch vụ'!$A$6:$A$25,0)),"")))</f>
        <v/>
      </c>
      <c r="F70" s="23">
        <f>IF(OR(D70="",C70=""),"",IF(IFERROR(INDEX('Dịch vụ'!$E$6:$E$25,MATCH(C70,'Dịch vụ'!$A$6:$A$25,0)),"")="","",D70+IFERROR(INDEX('Dịch vụ'!$E$6:$E$25,MATCH(C70,'Dịch vụ'!$A$6:$A$25,0)),"")))</f>
        <v/>
      </c>
      <c r="G70" s="15" t="n"/>
      <c r="H70" s="15" t="n"/>
      <c r="I70" s="18">
        <f>IF(A70="","",IF(AND(G70&lt;&gt;"Có",ISNUMBER(E70),E70&lt;=TODAY()),"Hỏi thăm",IF(AND(H70&lt;&gt;"Có",ISNUMBER(F70),F70&lt;=TODAY()),"Mời quay lại","")))</f>
        <v/>
      </c>
    </row>
    <row r="71">
      <c r="A71" s="15" t="n"/>
      <c r="B71" s="16" t="n"/>
      <c r="C71" s="15" t="n"/>
      <c r="D71" s="13" t="n"/>
      <c r="E71" s="23">
        <f>IF(OR(D71="",C71=""),"",IF(IFERROR(INDEX('Dịch vụ'!$D$6:$D$25,MATCH(C71,'Dịch vụ'!$A$6:$A$25,0)),"")="","",D71+IFERROR(INDEX('Dịch vụ'!$D$6:$D$25,MATCH(C71,'Dịch vụ'!$A$6:$A$25,0)),"")))</f>
        <v/>
      </c>
      <c r="F71" s="23">
        <f>IF(OR(D71="",C71=""),"",IF(IFERROR(INDEX('Dịch vụ'!$E$6:$E$25,MATCH(C71,'Dịch vụ'!$A$6:$A$25,0)),"")="","",D71+IFERROR(INDEX('Dịch vụ'!$E$6:$E$25,MATCH(C71,'Dịch vụ'!$A$6:$A$25,0)),"")))</f>
        <v/>
      </c>
      <c r="G71" s="15" t="n"/>
      <c r="H71" s="15" t="n"/>
      <c r="I71" s="18">
        <f>IF(A71="","",IF(AND(G71&lt;&gt;"Có",ISNUMBER(E71),E71&lt;=TODAY()),"Hỏi thăm",IF(AND(H71&lt;&gt;"Có",ISNUMBER(F71),F71&lt;=TODAY()),"Mời quay lại","")))</f>
        <v/>
      </c>
    </row>
    <row r="72">
      <c r="A72" s="15" t="n"/>
      <c r="B72" s="16" t="n"/>
      <c r="C72" s="15" t="n"/>
      <c r="D72" s="13" t="n"/>
      <c r="E72" s="23">
        <f>IF(OR(D72="",C72=""),"",IF(IFERROR(INDEX('Dịch vụ'!$D$6:$D$25,MATCH(C72,'Dịch vụ'!$A$6:$A$25,0)),"")="","",D72+IFERROR(INDEX('Dịch vụ'!$D$6:$D$25,MATCH(C72,'Dịch vụ'!$A$6:$A$25,0)),"")))</f>
        <v/>
      </c>
      <c r="F72" s="23">
        <f>IF(OR(D72="",C72=""),"",IF(IFERROR(INDEX('Dịch vụ'!$E$6:$E$25,MATCH(C72,'Dịch vụ'!$A$6:$A$25,0)),"")="","",D72+IFERROR(INDEX('Dịch vụ'!$E$6:$E$25,MATCH(C72,'Dịch vụ'!$A$6:$A$25,0)),"")))</f>
        <v/>
      </c>
      <c r="G72" s="15" t="n"/>
      <c r="H72" s="15" t="n"/>
      <c r="I72" s="18">
        <f>IF(A72="","",IF(AND(G72&lt;&gt;"Có",ISNUMBER(E72),E72&lt;=TODAY()),"Hỏi thăm",IF(AND(H72&lt;&gt;"Có",ISNUMBER(F72),F72&lt;=TODAY()),"Mời quay lại","")))</f>
        <v/>
      </c>
    </row>
    <row r="73">
      <c r="A73" s="15" t="n"/>
      <c r="B73" s="16" t="n"/>
      <c r="C73" s="15" t="n"/>
      <c r="D73" s="13" t="n"/>
      <c r="E73" s="23">
        <f>IF(OR(D73="",C73=""),"",IF(IFERROR(INDEX('Dịch vụ'!$D$6:$D$25,MATCH(C73,'Dịch vụ'!$A$6:$A$25,0)),"")="","",D73+IFERROR(INDEX('Dịch vụ'!$D$6:$D$25,MATCH(C73,'Dịch vụ'!$A$6:$A$25,0)),"")))</f>
        <v/>
      </c>
      <c r="F73" s="23">
        <f>IF(OR(D73="",C73=""),"",IF(IFERROR(INDEX('Dịch vụ'!$E$6:$E$25,MATCH(C73,'Dịch vụ'!$A$6:$A$25,0)),"")="","",D73+IFERROR(INDEX('Dịch vụ'!$E$6:$E$25,MATCH(C73,'Dịch vụ'!$A$6:$A$25,0)),"")))</f>
        <v/>
      </c>
      <c r="G73" s="15" t="n"/>
      <c r="H73" s="15" t="n"/>
      <c r="I73" s="18">
        <f>IF(A73="","",IF(AND(G73&lt;&gt;"Có",ISNUMBER(E73),E73&lt;=TODAY()),"Hỏi thăm",IF(AND(H73&lt;&gt;"Có",ISNUMBER(F73),F73&lt;=TODAY()),"Mời quay lại","")))</f>
        <v/>
      </c>
    </row>
    <row r="74">
      <c r="A74" s="15" t="n"/>
      <c r="B74" s="16" t="n"/>
      <c r="C74" s="15" t="n"/>
      <c r="D74" s="13" t="n"/>
      <c r="E74" s="23">
        <f>IF(OR(D74="",C74=""),"",IF(IFERROR(INDEX('Dịch vụ'!$D$6:$D$25,MATCH(C74,'Dịch vụ'!$A$6:$A$25,0)),"")="","",D74+IFERROR(INDEX('Dịch vụ'!$D$6:$D$25,MATCH(C74,'Dịch vụ'!$A$6:$A$25,0)),"")))</f>
        <v/>
      </c>
      <c r="F74" s="23">
        <f>IF(OR(D74="",C74=""),"",IF(IFERROR(INDEX('Dịch vụ'!$E$6:$E$25,MATCH(C74,'Dịch vụ'!$A$6:$A$25,0)),"")="","",D74+IFERROR(INDEX('Dịch vụ'!$E$6:$E$25,MATCH(C74,'Dịch vụ'!$A$6:$A$25,0)),"")))</f>
        <v/>
      </c>
      <c r="G74" s="15" t="n"/>
      <c r="H74" s="15" t="n"/>
      <c r="I74" s="18">
        <f>IF(A74="","",IF(AND(G74&lt;&gt;"Có",ISNUMBER(E74),E74&lt;=TODAY()),"Hỏi thăm",IF(AND(H74&lt;&gt;"Có",ISNUMBER(F74),F74&lt;=TODAY()),"Mời quay lại","")))</f>
        <v/>
      </c>
    </row>
    <row r="75">
      <c r="A75" s="15" t="n"/>
      <c r="B75" s="16" t="n"/>
      <c r="C75" s="15" t="n"/>
      <c r="D75" s="13" t="n"/>
      <c r="E75" s="23">
        <f>IF(OR(D75="",C75=""),"",IF(IFERROR(INDEX('Dịch vụ'!$D$6:$D$25,MATCH(C75,'Dịch vụ'!$A$6:$A$25,0)),"")="","",D75+IFERROR(INDEX('Dịch vụ'!$D$6:$D$25,MATCH(C75,'Dịch vụ'!$A$6:$A$25,0)),"")))</f>
        <v/>
      </c>
      <c r="F75" s="23">
        <f>IF(OR(D75="",C75=""),"",IF(IFERROR(INDEX('Dịch vụ'!$E$6:$E$25,MATCH(C75,'Dịch vụ'!$A$6:$A$25,0)),"")="","",D75+IFERROR(INDEX('Dịch vụ'!$E$6:$E$25,MATCH(C75,'Dịch vụ'!$A$6:$A$25,0)),"")))</f>
        <v/>
      </c>
      <c r="G75" s="15" t="n"/>
      <c r="H75" s="15" t="n"/>
      <c r="I75" s="18">
        <f>IF(A75="","",IF(AND(G75&lt;&gt;"Có",ISNUMBER(E75),E75&lt;=TODAY()),"Hỏi thăm",IF(AND(H75&lt;&gt;"Có",ISNUMBER(F75),F75&lt;=TODAY()),"Mời quay lại","")))</f>
        <v/>
      </c>
    </row>
    <row r="76">
      <c r="A76" s="15" t="n"/>
      <c r="B76" s="16" t="n"/>
      <c r="C76" s="15" t="n"/>
      <c r="D76" s="13" t="n"/>
      <c r="E76" s="23">
        <f>IF(OR(D76="",C76=""),"",IF(IFERROR(INDEX('Dịch vụ'!$D$6:$D$25,MATCH(C76,'Dịch vụ'!$A$6:$A$25,0)),"")="","",D76+IFERROR(INDEX('Dịch vụ'!$D$6:$D$25,MATCH(C76,'Dịch vụ'!$A$6:$A$25,0)),"")))</f>
        <v/>
      </c>
      <c r="F76" s="23">
        <f>IF(OR(D76="",C76=""),"",IF(IFERROR(INDEX('Dịch vụ'!$E$6:$E$25,MATCH(C76,'Dịch vụ'!$A$6:$A$25,0)),"")="","",D76+IFERROR(INDEX('Dịch vụ'!$E$6:$E$25,MATCH(C76,'Dịch vụ'!$A$6:$A$25,0)),"")))</f>
        <v/>
      </c>
      <c r="G76" s="15" t="n"/>
      <c r="H76" s="15" t="n"/>
      <c r="I76" s="18">
        <f>IF(A76="","",IF(AND(G76&lt;&gt;"Có",ISNUMBER(E76),E76&lt;=TODAY()),"Hỏi thăm",IF(AND(H76&lt;&gt;"Có",ISNUMBER(F76),F76&lt;=TODAY()),"Mời quay lại","")))</f>
        <v/>
      </c>
    </row>
    <row r="77">
      <c r="A77" s="15" t="n"/>
      <c r="B77" s="16" t="n"/>
      <c r="C77" s="15" t="n"/>
      <c r="D77" s="13" t="n"/>
      <c r="E77" s="23">
        <f>IF(OR(D77="",C77=""),"",IF(IFERROR(INDEX('Dịch vụ'!$D$6:$D$25,MATCH(C77,'Dịch vụ'!$A$6:$A$25,0)),"")="","",D77+IFERROR(INDEX('Dịch vụ'!$D$6:$D$25,MATCH(C77,'Dịch vụ'!$A$6:$A$25,0)),"")))</f>
        <v/>
      </c>
      <c r="F77" s="23">
        <f>IF(OR(D77="",C77=""),"",IF(IFERROR(INDEX('Dịch vụ'!$E$6:$E$25,MATCH(C77,'Dịch vụ'!$A$6:$A$25,0)),"")="","",D77+IFERROR(INDEX('Dịch vụ'!$E$6:$E$25,MATCH(C77,'Dịch vụ'!$A$6:$A$25,0)),"")))</f>
        <v/>
      </c>
      <c r="G77" s="15" t="n"/>
      <c r="H77" s="15" t="n"/>
      <c r="I77" s="18">
        <f>IF(A77="","",IF(AND(G77&lt;&gt;"Có",ISNUMBER(E77),E77&lt;=TODAY()),"Hỏi thăm",IF(AND(H77&lt;&gt;"Có",ISNUMBER(F77),F77&lt;=TODAY()),"Mời quay lại","")))</f>
        <v/>
      </c>
    </row>
    <row r="78">
      <c r="A78" s="15" t="n"/>
      <c r="B78" s="16" t="n"/>
      <c r="C78" s="15" t="n"/>
      <c r="D78" s="13" t="n"/>
      <c r="E78" s="23">
        <f>IF(OR(D78="",C78=""),"",IF(IFERROR(INDEX('Dịch vụ'!$D$6:$D$25,MATCH(C78,'Dịch vụ'!$A$6:$A$25,0)),"")="","",D78+IFERROR(INDEX('Dịch vụ'!$D$6:$D$25,MATCH(C78,'Dịch vụ'!$A$6:$A$25,0)),"")))</f>
        <v/>
      </c>
      <c r="F78" s="23">
        <f>IF(OR(D78="",C78=""),"",IF(IFERROR(INDEX('Dịch vụ'!$E$6:$E$25,MATCH(C78,'Dịch vụ'!$A$6:$A$25,0)),"")="","",D78+IFERROR(INDEX('Dịch vụ'!$E$6:$E$25,MATCH(C78,'Dịch vụ'!$A$6:$A$25,0)),"")))</f>
        <v/>
      </c>
      <c r="G78" s="15" t="n"/>
      <c r="H78" s="15" t="n"/>
      <c r="I78" s="18">
        <f>IF(A78="","",IF(AND(G78&lt;&gt;"Có",ISNUMBER(E78),E78&lt;=TODAY()),"Hỏi thăm",IF(AND(H78&lt;&gt;"Có",ISNUMBER(F78),F78&lt;=TODAY()),"Mời quay lại","")))</f>
        <v/>
      </c>
    </row>
    <row r="79">
      <c r="A79" s="15" t="n"/>
      <c r="B79" s="16" t="n"/>
      <c r="C79" s="15" t="n"/>
      <c r="D79" s="13" t="n"/>
      <c r="E79" s="23">
        <f>IF(OR(D79="",C79=""),"",IF(IFERROR(INDEX('Dịch vụ'!$D$6:$D$25,MATCH(C79,'Dịch vụ'!$A$6:$A$25,0)),"")="","",D79+IFERROR(INDEX('Dịch vụ'!$D$6:$D$25,MATCH(C79,'Dịch vụ'!$A$6:$A$25,0)),"")))</f>
        <v/>
      </c>
      <c r="F79" s="23">
        <f>IF(OR(D79="",C79=""),"",IF(IFERROR(INDEX('Dịch vụ'!$E$6:$E$25,MATCH(C79,'Dịch vụ'!$A$6:$A$25,0)),"")="","",D79+IFERROR(INDEX('Dịch vụ'!$E$6:$E$25,MATCH(C79,'Dịch vụ'!$A$6:$A$25,0)),"")))</f>
        <v/>
      </c>
      <c r="G79" s="15" t="n"/>
      <c r="H79" s="15" t="n"/>
      <c r="I79" s="18">
        <f>IF(A79="","",IF(AND(G79&lt;&gt;"Có",ISNUMBER(E79),E79&lt;=TODAY()),"Hỏi thăm",IF(AND(H79&lt;&gt;"Có",ISNUMBER(F79),F79&lt;=TODAY()),"Mời quay lại","")))</f>
        <v/>
      </c>
    </row>
    <row r="80">
      <c r="A80" s="15" t="n"/>
      <c r="B80" s="16" t="n"/>
      <c r="C80" s="15" t="n"/>
      <c r="D80" s="13" t="n"/>
      <c r="E80" s="23">
        <f>IF(OR(D80="",C80=""),"",IF(IFERROR(INDEX('Dịch vụ'!$D$6:$D$25,MATCH(C80,'Dịch vụ'!$A$6:$A$25,0)),"")="","",D80+IFERROR(INDEX('Dịch vụ'!$D$6:$D$25,MATCH(C80,'Dịch vụ'!$A$6:$A$25,0)),"")))</f>
        <v/>
      </c>
      <c r="F80" s="23">
        <f>IF(OR(D80="",C80=""),"",IF(IFERROR(INDEX('Dịch vụ'!$E$6:$E$25,MATCH(C80,'Dịch vụ'!$A$6:$A$25,0)),"")="","",D80+IFERROR(INDEX('Dịch vụ'!$E$6:$E$25,MATCH(C80,'Dịch vụ'!$A$6:$A$25,0)),"")))</f>
        <v/>
      </c>
      <c r="G80" s="15" t="n"/>
      <c r="H80" s="15" t="n"/>
      <c r="I80" s="18">
        <f>IF(A80="","",IF(AND(G80&lt;&gt;"Có",ISNUMBER(E80),E80&lt;=TODAY()),"Hỏi thăm",IF(AND(H80&lt;&gt;"Có",ISNUMBER(F80),F80&lt;=TODAY()),"Mời quay lại","")))</f>
        <v/>
      </c>
    </row>
    <row r="81">
      <c r="A81" s="15" t="n"/>
      <c r="B81" s="16" t="n"/>
      <c r="C81" s="15" t="n"/>
      <c r="D81" s="13" t="n"/>
      <c r="E81" s="23">
        <f>IF(OR(D81="",C81=""),"",IF(IFERROR(INDEX('Dịch vụ'!$D$6:$D$25,MATCH(C81,'Dịch vụ'!$A$6:$A$25,0)),"")="","",D81+IFERROR(INDEX('Dịch vụ'!$D$6:$D$25,MATCH(C81,'Dịch vụ'!$A$6:$A$25,0)),"")))</f>
        <v/>
      </c>
      <c r="F81" s="23">
        <f>IF(OR(D81="",C81=""),"",IF(IFERROR(INDEX('Dịch vụ'!$E$6:$E$25,MATCH(C81,'Dịch vụ'!$A$6:$A$25,0)),"")="","",D81+IFERROR(INDEX('Dịch vụ'!$E$6:$E$25,MATCH(C81,'Dịch vụ'!$A$6:$A$25,0)),"")))</f>
        <v/>
      </c>
      <c r="G81" s="15" t="n"/>
      <c r="H81" s="15" t="n"/>
      <c r="I81" s="18">
        <f>IF(A81="","",IF(AND(G81&lt;&gt;"Có",ISNUMBER(E81),E81&lt;=TODAY()),"Hỏi thăm",IF(AND(H81&lt;&gt;"Có",ISNUMBER(F81),F81&lt;=TODAY()),"Mời quay lại","")))</f>
        <v/>
      </c>
    </row>
    <row r="82">
      <c r="A82" s="15" t="n"/>
      <c r="B82" s="16" t="n"/>
      <c r="C82" s="15" t="n"/>
      <c r="D82" s="13" t="n"/>
      <c r="E82" s="23">
        <f>IF(OR(D82="",C82=""),"",IF(IFERROR(INDEX('Dịch vụ'!$D$6:$D$25,MATCH(C82,'Dịch vụ'!$A$6:$A$25,0)),"")="","",D82+IFERROR(INDEX('Dịch vụ'!$D$6:$D$25,MATCH(C82,'Dịch vụ'!$A$6:$A$25,0)),"")))</f>
        <v/>
      </c>
      <c r="F82" s="23">
        <f>IF(OR(D82="",C82=""),"",IF(IFERROR(INDEX('Dịch vụ'!$E$6:$E$25,MATCH(C82,'Dịch vụ'!$A$6:$A$25,0)),"")="","",D82+IFERROR(INDEX('Dịch vụ'!$E$6:$E$25,MATCH(C82,'Dịch vụ'!$A$6:$A$25,0)),"")))</f>
        <v/>
      </c>
      <c r="G82" s="15" t="n"/>
      <c r="H82" s="15" t="n"/>
      <c r="I82" s="18">
        <f>IF(A82="","",IF(AND(G82&lt;&gt;"Có",ISNUMBER(E82),E82&lt;=TODAY()),"Hỏi thăm",IF(AND(H82&lt;&gt;"Có",ISNUMBER(F82),F82&lt;=TODAY()),"Mời quay lại","")))</f>
        <v/>
      </c>
    </row>
    <row r="83">
      <c r="A83" s="15" t="n"/>
      <c r="B83" s="16" t="n"/>
      <c r="C83" s="15" t="n"/>
      <c r="D83" s="13" t="n"/>
      <c r="E83" s="23">
        <f>IF(OR(D83="",C83=""),"",IF(IFERROR(INDEX('Dịch vụ'!$D$6:$D$25,MATCH(C83,'Dịch vụ'!$A$6:$A$25,0)),"")="","",D83+IFERROR(INDEX('Dịch vụ'!$D$6:$D$25,MATCH(C83,'Dịch vụ'!$A$6:$A$25,0)),"")))</f>
        <v/>
      </c>
      <c r="F83" s="23">
        <f>IF(OR(D83="",C83=""),"",IF(IFERROR(INDEX('Dịch vụ'!$E$6:$E$25,MATCH(C83,'Dịch vụ'!$A$6:$A$25,0)),"")="","",D83+IFERROR(INDEX('Dịch vụ'!$E$6:$E$25,MATCH(C83,'Dịch vụ'!$A$6:$A$25,0)),"")))</f>
        <v/>
      </c>
      <c r="G83" s="15" t="n"/>
      <c r="H83" s="15" t="n"/>
      <c r="I83" s="18">
        <f>IF(A83="","",IF(AND(G83&lt;&gt;"Có",ISNUMBER(E83),E83&lt;=TODAY()),"Hỏi thăm",IF(AND(H83&lt;&gt;"Có",ISNUMBER(F83),F83&lt;=TODAY()),"Mời quay lại","")))</f>
        <v/>
      </c>
    </row>
    <row r="84">
      <c r="A84" s="15" t="n"/>
      <c r="B84" s="16" t="n"/>
      <c r="C84" s="15" t="n"/>
      <c r="D84" s="13" t="n"/>
      <c r="E84" s="23">
        <f>IF(OR(D84="",C84=""),"",IF(IFERROR(INDEX('Dịch vụ'!$D$6:$D$25,MATCH(C84,'Dịch vụ'!$A$6:$A$25,0)),"")="","",D84+IFERROR(INDEX('Dịch vụ'!$D$6:$D$25,MATCH(C84,'Dịch vụ'!$A$6:$A$25,0)),"")))</f>
        <v/>
      </c>
      <c r="F84" s="23">
        <f>IF(OR(D84="",C84=""),"",IF(IFERROR(INDEX('Dịch vụ'!$E$6:$E$25,MATCH(C84,'Dịch vụ'!$A$6:$A$25,0)),"")="","",D84+IFERROR(INDEX('Dịch vụ'!$E$6:$E$25,MATCH(C84,'Dịch vụ'!$A$6:$A$25,0)),"")))</f>
        <v/>
      </c>
      <c r="G84" s="15" t="n"/>
      <c r="H84" s="15" t="n"/>
      <c r="I84" s="18">
        <f>IF(A84="","",IF(AND(G84&lt;&gt;"Có",ISNUMBER(E84),E84&lt;=TODAY()),"Hỏi thăm",IF(AND(H84&lt;&gt;"Có",ISNUMBER(F84),F84&lt;=TODAY()),"Mời quay lại","")))</f>
        <v/>
      </c>
    </row>
    <row r="85">
      <c r="A85" s="15" t="n"/>
      <c r="B85" s="16" t="n"/>
      <c r="C85" s="15" t="n"/>
      <c r="D85" s="13" t="n"/>
      <c r="E85" s="23">
        <f>IF(OR(D85="",C85=""),"",IF(IFERROR(INDEX('Dịch vụ'!$D$6:$D$25,MATCH(C85,'Dịch vụ'!$A$6:$A$25,0)),"")="","",D85+IFERROR(INDEX('Dịch vụ'!$D$6:$D$25,MATCH(C85,'Dịch vụ'!$A$6:$A$25,0)),"")))</f>
        <v/>
      </c>
      <c r="F85" s="23">
        <f>IF(OR(D85="",C85=""),"",IF(IFERROR(INDEX('Dịch vụ'!$E$6:$E$25,MATCH(C85,'Dịch vụ'!$A$6:$A$25,0)),"")="","",D85+IFERROR(INDEX('Dịch vụ'!$E$6:$E$25,MATCH(C85,'Dịch vụ'!$A$6:$A$25,0)),"")))</f>
        <v/>
      </c>
      <c r="G85" s="15" t="n"/>
      <c r="H85" s="15" t="n"/>
      <c r="I85" s="18">
        <f>IF(A85="","",IF(AND(G85&lt;&gt;"Có",ISNUMBER(E85),E85&lt;=TODAY()),"Hỏi thăm",IF(AND(H85&lt;&gt;"Có",ISNUMBER(F85),F85&lt;=TODAY()),"Mời quay lại","")))</f>
        <v/>
      </c>
    </row>
    <row r="86">
      <c r="A86" s="15" t="n"/>
      <c r="B86" s="16" t="n"/>
      <c r="C86" s="15" t="n"/>
      <c r="D86" s="13" t="n"/>
      <c r="E86" s="23">
        <f>IF(OR(D86="",C86=""),"",IF(IFERROR(INDEX('Dịch vụ'!$D$6:$D$25,MATCH(C86,'Dịch vụ'!$A$6:$A$25,0)),"")="","",D86+IFERROR(INDEX('Dịch vụ'!$D$6:$D$25,MATCH(C86,'Dịch vụ'!$A$6:$A$25,0)),"")))</f>
        <v/>
      </c>
      <c r="F86" s="23">
        <f>IF(OR(D86="",C86=""),"",IF(IFERROR(INDEX('Dịch vụ'!$E$6:$E$25,MATCH(C86,'Dịch vụ'!$A$6:$A$25,0)),"")="","",D86+IFERROR(INDEX('Dịch vụ'!$E$6:$E$25,MATCH(C86,'Dịch vụ'!$A$6:$A$25,0)),"")))</f>
        <v/>
      </c>
      <c r="G86" s="15" t="n"/>
      <c r="H86" s="15" t="n"/>
      <c r="I86" s="18">
        <f>IF(A86="","",IF(AND(G86&lt;&gt;"Có",ISNUMBER(E86),E86&lt;=TODAY()),"Hỏi thăm",IF(AND(H86&lt;&gt;"Có",ISNUMBER(F86),F86&lt;=TODAY()),"Mời quay lại","")))</f>
        <v/>
      </c>
    </row>
    <row r="87">
      <c r="A87" s="15" t="n"/>
      <c r="B87" s="16" t="n"/>
      <c r="C87" s="15" t="n"/>
      <c r="D87" s="13" t="n"/>
      <c r="E87" s="23">
        <f>IF(OR(D87="",C87=""),"",IF(IFERROR(INDEX('Dịch vụ'!$D$6:$D$25,MATCH(C87,'Dịch vụ'!$A$6:$A$25,0)),"")="","",D87+IFERROR(INDEX('Dịch vụ'!$D$6:$D$25,MATCH(C87,'Dịch vụ'!$A$6:$A$25,0)),"")))</f>
        <v/>
      </c>
      <c r="F87" s="23">
        <f>IF(OR(D87="",C87=""),"",IF(IFERROR(INDEX('Dịch vụ'!$E$6:$E$25,MATCH(C87,'Dịch vụ'!$A$6:$A$25,0)),"")="","",D87+IFERROR(INDEX('Dịch vụ'!$E$6:$E$25,MATCH(C87,'Dịch vụ'!$A$6:$A$25,0)),"")))</f>
        <v/>
      </c>
      <c r="G87" s="15" t="n"/>
      <c r="H87" s="15" t="n"/>
      <c r="I87" s="18">
        <f>IF(A87="","",IF(AND(G87&lt;&gt;"Có",ISNUMBER(E87),E87&lt;=TODAY()),"Hỏi thăm",IF(AND(H87&lt;&gt;"Có",ISNUMBER(F87),F87&lt;=TODAY()),"Mời quay lại","")))</f>
        <v/>
      </c>
    </row>
    <row r="88">
      <c r="A88" s="15" t="n"/>
      <c r="B88" s="16" t="n"/>
      <c r="C88" s="15" t="n"/>
      <c r="D88" s="13" t="n"/>
      <c r="E88" s="23">
        <f>IF(OR(D88="",C88=""),"",IF(IFERROR(INDEX('Dịch vụ'!$D$6:$D$25,MATCH(C88,'Dịch vụ'!$A$6:$A$25,0)),"")="","",D88+IFERROR(INDEX('Dịch vụ'!$D$6:$D$25,MATCH(C88,'Dịch vụ'!$A$6:$A$25,0)),"")))</f>
        <v/>
      </c>
      <c r="F88" s="23">
        <f>IF(OR(D88="",C88=""),"",IF(IFERROR(INDEX('Dịch vụ'!$E$6:$E$25,MATCH(C88,'Dịch vụ'!$A$6:$A$25,0)),"")="","",D88+IFERROR(INDEX('Dịch vụ'!$E$6:$E$25,MATCH(C88,'Dịch vụ'!$A$6:$A$25,0)),"")))</f>
        <v/>
      </c>
      <c r="G88" s="15" t="n"/>
      <c r="H88" s="15" t="n"/>
      <c r="I88" s="18">
        <f>IF(A88="","",IF(AND(G88&lt;&gt;"Có",ISNUMBER(E88),E88&lt;=TODAY()),"Hỏi thăm",IF(AND(H88&lt;&gt;"Có",ISNUMBER(F88),F88&lt;=TODAY()),"Mời quay lại","")))</f>
        <v/>
      </c>
    </row>
    <row r="89">
      <c r="A89" s="15" t="n"/>
      <c r="B89" s="16" t="n"/>
      <c r="C89" s="15" t="n"/>
      <c r="D89" s="13" t="n"/>
      <c r="E89" s="23">
        <f>IF(OR(D89="",C89=""),"",IF(IFERROR(INDEX('Dịch vụ'!$D$6:$D$25,MATCH(C89,'Dịch vụ'!$A$6:$A$25,0)),"")="","",D89+IFERROR(INDEX('Dịch vụ'!$D$6:$D$25,MATCH(C89,'Dịch vụ'!$A$6:$A$25,0)),"")))</f>
        <v/>
      </c>
      <c r="F89" s="23">
        <f>IF(OR(D89="",C89=""),"",IF(IFERROR(INDEX('Dịch vụ'!$E$6:$E$25,MATCH(C89,'Dịch vụ'!$A$6:$A$25,0)),"")="","",D89+IFERROR(INDEX('Dịch vụ'!$E$6:$E$25,MATCH(C89,'Dịch vụ'!$A$6:$A$25,0)),"")))</f>
        <v/>
      </c>
      <c r="G89" s="15" t="n"/>
      <c r="H89" s="15" t="n"/>
      <c r="I89" s="18">
        <f>IF(A89="","",IF(AND(G89&lt;&gt;"Có",ISNUMBER(E89),E89&lt;=TODAY()),"Hỏi thăm",IF(AND(H89&lt;&gt;"Có",ISNUMBER(F89),F89&lt;=TODAY()),"Mời quay lại","")))</f>
        <v/>
      </c>
    </row>
    <row r="90">
      <c r="A90" s="15" t="n"/>
      <c r="B90" s="16" t="n"/>
      <c r="C90" s="15" t="n"/>
      <c r="D90" s="13" t="n"/>
      <c r="E90" s="23">
        <f>IF(OR(D90="",C90=""),"",IF(IFERROR(INDEX('Dịch vụ'!$D$6:$D$25,MATCH(C90,'Dịch vụ'!$A$6:$A$25,0)),"")="","",D90+IFERROR(INDEX('Dịch vụ'!$D$6:$D$25,MATCH(C90,'Dịch vụ'!$A$6:$A$25,0)),"")))</f>
        <v/>
      </c>
      <c r="F90" s="23">
        <f>IF(OR(D90="",C90=""),"",IF(IFERROR(INDEX('Dịch vụ'!$E$6:$E$25,MATCH(C90,'Dịch vụ'!$A$6:$A$25,0)),"")="","",D90+IFERROR(INDEX('Dịch vụ'!$E$6:$E$25,MATCH(C90,'Dịch vụ'!$A$6:$A$25,0)),"")))</f>
        <v/>
      </c>
      <c r="G90" s="15" t="n"/>
      <c r="H90" s="15" t="n"/>
      <c r="I90" s="18">
        <f>IF(A90="","",IF(AND(G90&lt;&gt;"Có",ISNUMBER(E90),E90&lt;=TODAY()),"Hỏi thăm",IF(AND(H90&lt;&gt;"Có",ISNUMBER(F90),F90&lt;=TODAY()),"Mời quay lại","")))</f>
        <v/>
      </c>
    </row>
    <row r="91">
      <c r="A91" s="15" t="n"/>
      <c r="B91" s="16" t="n"/>
      <c r="C91" s="15" t="n"/>
      <c r="D91" s="13" t="n"/>
      <c r="E91" s="23">
        <f>IF(OR(D91="",C91=""),"",IF(IFERROR(INDEX('Dịch vụ'!$D$6:$D$25,MATCH(C91,'Dịch vụ'!$A$6:$A$25,0)),"")="","",D91+IFERROR(INDEX('Dịch vụ'!$D$6:$D$25,MATCH(C91,'Dịch vụ'!$A$6:$A$25,0)),"")))</f>
        <v/>
      </c>
      <c r="F91" s="23">
        <f>IF(OR(D91="",C91=""),"",IF(IFERROR(INDEX('Dịch vụ'!$E$6:$E$25,MATCH(C91,'Dịch vụ'!$A$6:$A$25,0)),"")="","",D91+IFERROR(INDEX('Dịch vụ'!$E$6:$E$25,MATCH(C91,'Dịch vụ'!$A$6:$A$25,0)),"")))</f>
        <v/>
      </c>
      <c r="G91" s="15" t="n"/>
      <c r="H91" s="15" t="n"/>
      <c r="I91" s="18">
        <f>IF(A91="","",IF(AND(G91&lt;&gt;"Có",ISNUMBER(E91),E91&lt;=TODAY()),"Hỏi thăm",IF(AND(H91&lt;&gt;"Có",ISNUMBER(F91),F91&lt;=TODAY()),"Mời quay lại","")))</f>
        <v/>
      </c>
    </row>
    <row r="92">
      <c r="A92" s="15" t="n"/>
      <c r="B92" s="16" t="n"/>
      <c r="C92" s="15" t="n"/>
      <c r="D92" s="13" t="n"/>
      <c r="E92" s="23">
        <f>IF(OR(D92="",C92=""),"",IF(IFERROR(INDEX('Dịch vụ'!$D$6:$D$25,MATCH(C92,'Dịch vụ'!$A$6:$A$25,0)),"")="","",D92+IFERROR(INDEX('Dịch vụ'!$D$6:$D$25,MATCH(C92,'Dịch vụ'!$A$6:$A$25,0)),"")))</f>
        <v/>
      </c>
      <c r="F92" s="23">
        <f>IF(OR(D92="",C92=""),"",IF(IFERROR(INDEX('Dịch vụ'!$E$6:$E$25,MATCH(C92,'Dịch vụ'!$A$6:$A$25,0)),"")="","",D92+IFERROR(INDEX('Dịch vụ'!$E$6:$E$25,MATCH(C92,'Dịch vụ'!$A$6:$A$25,0)),"")))</f>
        <v/>
      </c>
      <c r="G92" s="15" t="n"/>
      <c r="H92" s="15" t="n"/>
      <c r="I92" s="18">
        <f>IF(A92="","",IF(AND(G92&lt;&gt;"Có",ISNUMBER(E92),E92&lt;=TODAY()),"Hỏi thăm",IF(AND(H92&lt;&gt;"Có",ISNUMBER(F92),F92&lt;=TODAY()),"Mời quay lại","")))</f>
        <v/>
      </c>
    </row>
    <row r="93">
      <c r="A93" s="15" t="n"/>
      <c r="B93" s="16" t="n"/>
      <c r="C93" s="15" t="n"/>
      <c r="D93" s="13" t="n"/>
      <c r="E93" s="23">
        <f>IF(OR(D93="",C93=""),"",IF(IFERROR(INDEX('Dịch vụ'!$D$6:$D$25,MATCH(C93,'Dịch vụ'!$A$6:$A$25,0)),"")="","",D93+IFERROR(INDEX('Dịch vụ'!$D$6:$D$25,MATCH(C93,'Dịch vụ'!$A$6:$A$25,0)),"")))</f>
        <v/>
      </c>
      <c r="F93" s="23">
        <f>IF(OR(D93="",C93=""),"",IF(IFERROR(INDEX('Dịch vụ'!$E$6:$E$25,MATCH(C93,'Dịch vụ'!$A$6:$A$25,0)),"")="","",D93+IFERROR(INDEX('Dịch vụ'!$E$6:$E$25,MATCH(C93,'Dịch vụ'!$A$6:$A$25,0)),"")))</f>
        <v/>
      </c>
      <c r="G93" s="15" t="n"/>
      <c r="H93" s="15" t="n"/>
      <c r="I93" s="18">
        <f>IF(A93="","",IF(AND(G93&lt;&gt;"Có",ISNUMBER(E93),E93&lt;=TODAY()),"Hỏi thăm",IF(AND(H93&lt;&gt;"Có",ISNUMBER(F93),F93&lt;=TODAY()),"Mời quay lại","")))</f>
        <v/>
      </c>
    </row>
    <row r="94">
      <c r="A94" s="15" t="n"/>
      <c r="B94" s="16" t="n"/>
      <c r="C94" s="15" t="n"/>
      <c r="D94" s="13" t="n"/>
      <c r="E94" s="23">
        <f>IF(OR(D94="",C94=""),"",IF(IFERROR(INDEX('Dịch vụ'!$D$6:$D$25,MATCH(C94,'Dịch vụ'!$A$6:$A$25,0)),"")="","",D94+IFERROR(INDEX('Dịch vụ'!$D$6:$D$25,MATCH(C94,'Dịch vụ'!$A$6:$A$25,0)),"")))</f>
        <v/>
      </c>
      <c r="F94" s="23">
        <f>IF(OR(D94="",C94=""),"",IF(IFERROR(INDEX('Dịch vụ'!$E$6:$E$25,MATCH(C94,'Dịch vụ'!$A$6:$A$25,0)),"")="","",D94+IFERROR(INDEX('Dịch vụ'!$E$6:$E$25,MATCH(C94,'Dịch vụ'!$A$6:$A$25,0)),"")))</f>
        <v/>
      </c>
      <c r="G94" s="15" t="n"/>
      <c r="H94" s="15" t="n"/>
      <c r="I94" s="18">
        <f>IF(A94="","",IF(AND(G94&lt;&gt;"Có",ISNUMBER(E94),E94&lt;=TODAY()),"Hỏi thăm",IF(AND(H94&lt;&gt;"Có",ISNUMBER(F94),F94&lt;=TODAY()),"Mời quay lại","")))</f>
        <v/>
      </c>
    </row>
    <row r="95">
      <c r="A95" s="15" t="n"/>
      <c r="B95" s="16" t="n"/>
      <c r="C95" s="15" t="n"/>
      <c r="D95" s="13" t="n"/>
      <c r="E95" s="23">
        <f>IF(OR(D95="",C95=""),"",IF(IFERROR(INDEX('Dịch vụ'!$D$6:$D$25,MATCH(C95,'Dịch vụ'!$A$6:$A$25,0)),"")="","",D95+IFERROR(INDEX('Dịch vụ'!$D$6:$D$25,MATCH(C95,'Dịch vụ'!$A$6:$A$25,0)),"")))</f>
        <v/>
      </c>
      <c r="F95" s="23">
        <f>IF(OR(D95="",C95=""),"",IF(IFERROR(INDEX('Dịch vụ'!$E$6:$E$25,MATCH(C95,'Dịch vụ'!$A$6:$A$25,0)),"")="","",D95+IFERROR(INDEX('Dịch vụ'!$E$6:$E$25,MATCH(C95,'Dịch vụ'!$A$6:$A$25,0)),"")))</f>
        <v/>
      </c>
      <c r="G95" s="15" t="n"/>
      <c r="H95" s="15" t="n"/>
      <c r="I95" s="18">
        <f>IF(A95="","",IF(AND(G95&lt;&gt;"Có",ISNUMBER(E95),E95&lt;=TODAY()),"Hỏi thăm",IF(AND(H95&lt;&gt;"Có",ISNUMBER(F95),F95&lt;=TODAY()),"Mời quay lại","")))</f>
        <v/>
      </c>
    </row>
    <row r="96">
      <c r="A96" s="15" t="n"/>
      <c r="B96" s="16" t="n"/>
      <c r="C96" s="15" t="n"/>
      <c r="D96" s="13" t="n"/>
      <c r="E96" s="23">
        <f>IF(OR(D96="",C96=""),"",IF(IFERROR(INDEX('Dịch vụ'!$D$6:$D$25,MATCH(C96,'Dịch vụ'!$A$6:$A$25,0)),"")="","",D96+IFERROR(INDEX('Dịch vụ'!$D$6:$D$25,MATCH(C96,'Dịch vụ'!$A$6:$A$25,0)),"")))</f>
        <v/>
      </c>
      <c r="F96" s="23">
        <f>IF(OR(D96="",C96=""),"",IF(IFERROR(INDEX('Dịch vụ'!$E$6:$E$25,MATCH(C96,'Dịch vụ'!$A$6:$A$25,0)),"")="","",D96+IFERROR(INDEX('Dịch vụ'!$E$6:$E$25,MATCH(C96,'Dịch vụ'!$A$6:$A$25,0)),"")))</f>
        <v/>
      </c>
      <c r="G96" s="15" t="n"/>
      <c r="H96" s="15" t="n"/>
      <c r="I96" s="18">
        <f>IF(A96="","",IF(AND(G96&lt;&gt;"Có",ISNUMBER(E96),E96&lt;=TODAY()),"Hỏi thăm",IF(AND(H96&lt;&gt;"Có",ISNUMBER(F96),F96&lt;=TODAY()),"Mời quay lại","")))</f>
        <v/>
      </c>
    </row>
    <row r="97">
      <c r="A97" s="15" t="n"/>
      <c r="B97" s="16" t="n"/>
      <c r="C97" s="15" t="n"/>
      <c r="D97" s="13" t="n"/>
      <c r="E97" s="23">
        <f>IF(OR(D97="",C97=""),"",IF(IFERROR(INDEX('Dịch vụ'!$D$6:$D$25,MATCH(C97,'Dịch vụ'!$A$6:$A$25,0)),"")="","",D97+IFERROR(INDEX('Dịch vụ'!$D$6:$D$25,MATCH(C97,'Dịch vụ'!$A$6:$A$25,0)),"")))</f>
        <v/>
      </c>
      <c r="F97" s="23">
        <f>IF(OR(D97="",C97=""),"",IF(IFERROR(INDEX('Dịch vụ'!$E$6:$E$25,MATCH(C97,'Dịch vụ'!$A$6:$A$25,0)),"")="","",D97+IFERROR(INDEX('Dịch vụ'!$E$6:$E$25,MATCH(C97,'Dịch vụ'!$A$6:$A$25,0)),"")))</f>
        <v/>
      </c>
      <c r="G97" s="15" t="n"/>
      <c r="H97" s="15" t="n"/>
      <c r="I97" s="18">
        <f>IF(A97="","",IF(AND(G97&lt;&gt;"Có",ISNUMBER(E97),E97&lt;=TODAY()),"Hỏi thăm",IF(AND(H97&lt;&gt;"Có",ISNUMBER(F97),F97&lt;=TODAY()),"Mời quay lại","")))</f>
        <v/>
      </c>
    </row>
    <row r="98">
      <c r="A98" s="15" t="n"/>
      <c r="B98" s="16" t="n"/>
      <c r="C98" s="15" t="n"/>
      <c r="D98" s="13" t="n"/>
      <c r="E98" s="23">
        <f>IF(OR(D98="",C98=""),"",IF(IFERROR(INDEX('Dịch vụ'!$D$6:$D$25,MATCH(C98,'Dịch vụ'!$A$6:$A$25,0)),"")="","",D98+IFERROR(INDEX('Dịch vụ'!$D$6:$D$25,MATCH(C98,'Dịch vụ'!$A$6:$A$25,0)),"")))</f>
        <v/>
      </c>
      <c r="F98" s="23">
        <f>IF(OR(D98="",C98=""),"",IF(IFERROR(INDEX('Dịch vụ'!$E$6:$E$25,MATCH(C98,'Dịch vụ'!$A$6:$A$25,0)),"")="","",D98+IFERROR(INDEX('Dịch vụ'!$E$6:$E$25,MATCH(C98,'Dịch vụ'!$A$6:$A$25,0)),"")))</f>
        <v/>
      </c>
      <c r="G98" s="15" t="n"/>
      <c r="H98" s="15" t="n"/>
      <c r="I98" s="18">
        <f>IF(A98="","",IF(AND(G98&lt;&gt;"Có",ISNUMBER(E98),E98&lt;=TODAY()),"Hỏi thăm",IF(AND(H98&lt;&gt;"Có",ISNUMBER(F98),F98&lt;=TODAY()),"Mời quay lại","")))</f>
        <v/>
      </c>
    </row>
    <row r="99">
      <c r="A99" s="15" t="n"/>
      <c r="B99" s="16" t="n"/>
      <c r="C99" s="15" t="n"/>
      <c r="D99" s="13" t="n"/>
      <c r="E99" s="23">
        <f>IF(OR(D99="",C99=""),"",IF(IFERROR(INDEX('Dịch vụ'!$D$6:$D$25,MATCH(C99,'Dịch vụ'!$A$6:$A$25,0)),"")="","",D99+IFERROR(INDEX('Dịch vụ'!$D$6:$D$25,MATCH(C99,'Dịch vụ'!$A$6:$A$25,0)),"")))</f>
        <v/>
      </c>
      <c r="F99" s="23">
        <f>IF(OR(D99="",C99=""),"",IF(IFERROR(INDEX('Dịch vụ'!$E$6:$E$25,MATCH(C99,'Dịch vụ'!$A$6:$A$25,0)),"")="","",D99+IFERROR(INDEX('Dịch vụ'!$E$6:$E$25,MATCH(C99,'Dịch vụ'!$A$6:$A$25,0)),"")))</f>
        <v/>
      </c>
      <c r="G99" s="15" t="n"/>
      <c r="H99" s="15" t="n"/>
      <c r="I99" s="18">
        <f>IF(A99="","",IF(AND(G99&lt;&gt;"Có",ISNUMBER(E99),E99&lt;=TODAY()),"Hỏi thăm",IF(AND(H99&lt;&gt;"Có",ISNUMBER(F99),F99&lt;=TODAY()),"Mời quay lại","")))</f>
        <v/>
      </c>
    </row>
    <row r="100">
      <c r="A100" s="15" t="n"/>
      <c r="B100" s="16" t="n"/>
      <c r="C100" s="15" t="n"/>
      <c r="D100" s="13" t="n"/>
      <c r="E100" s="23">
        <f>IF(OR(D100="",C100=""),"",IF(IFERROR(INDEX('Dịch vụ'!$D$6:$D$25,MATCH(C100,'Dịch vụ'!$A$6:$A$25,0)),"")="","",D100+IFERROR(INDEX('Dịch vụ'!$D$6:$D$25,MATCH(C100,'Dịch vụ'!$A$6:$A$25,0)),"")))</f>
        <v/>
      </c>
      <c r="F100" s="23">
        <f>IF(OR(D100="",C100=""),"",IF(IFERROR(INDEX('Dịch vụ'!$E$6:$E$25,MATCH(C100,'Dịch vụ'!$A$6:$A$25,0)),"")="","",D100+IFERROR(INDEX('Dịch vụ'!$E$6:$E$25,MATCH(C100,'Dịch vụ'!$A$6:$A$25,0)),"")))</f>
        <v/>
      </c>
      <c r="G100" s="15" t="n"/>
      <c r="H100" s="15" t="n"/>
      <c r="I100" s="18">
        <f>IF(A100="","",IF(AND(G100&lt;&gt;"Có",ISNUMBER(E100),E100&lt;=TODAY()),"Hỏi thăm",IF(AND(H100&lt;&gt;"Có",ISNUMBER(F100),F100&lt;=TODAY()),"Mời quay lại","")))</f>
        <v/>
      </c>
    </row>
    <row r="101">
      <c r="A101" s="15" t="n"/>
      <c r="B101" s="16" t="n"/>
      <c r="C101" s="15" t="n"/>
      <c r="D101" s="13" t="n"/>
      <c r="E101" s="23">
        <f>IF(OR(D101="",C101=""),"",IF(IFERROR(INDEX('Dịch vụ'!$D$6:$D$25,MATCH(C101,'Dịch vụ'!$A$6:$A$25,0)),"")="","",D101+IFERROR(INDEX('Dịch vụ'!$D$6:$D$25,MATCH(C101,'Dịch vụ'!$A$6:$A$25,0)),"")))</f>
        <v/>
      </c>
      <c r="F101" s="23">
        <f>IF(OR(D101="",C101=""),"",IF(IFERROR(INDEX('Dịch vụ'!$E$6:$E$25,MATCH(C101,'Dịch vụ'!$A$6:$A$25,0)),"")="","",D101+IFERROR(INDEX('Dịch vụ'!$E$6:$E$25,MATCH(C101,'Dịch vụ'!$A$6:$A$25,0)),"")))</f>
        <v/>
      </c>
      <c r="G101" s="15" t="n"/>
      <c r="H101" s="15" t="n"/>
      <c r="I101" s="18">
        <f>IF(A101="","",IF(AND(G101&lt;&gt;"Có",ISNUMBER(E101),E101&lt;=TODAY()),"Hỏi thăm",IF(AND(H101&lt;&gt;"Có",ISNUMBER(F101),F101&lt;=TODAY()),"Mời quay lại","")))</f>
        <v/>
      </c>
    </row>
    <row r="102">
      <c r="A102" s="15" t="n"/>
      <c r="B102" s="16" t="n"/>
      <c r="C102" s="15" t="n"/>
      <c r="D102" s="13" t="n"/>
      <c r="E102" s="23">
        <f>IF(OR(D102="",C102=""),"",IF(IFERROR(INDEX('Dịch vụ'!$D$6:$D$25,MATCH(C102,'Dịch vụ'!$A$6:$A$25,0)),"")="","",D102+IFERROR(INDEX('Dịch vụ'!$D$6:$D$25,MATCH(C102,'Dịch vụ'!$A$6:$A$25,0)),"")))</f>
        <v/>
      </c>
      <c r="F102" s="23">
        <f>IF(OR(D102="",C102=""),"",IF(IFERROR(INDEX('Dịch vụ'!$E$6:$E$25,MATCH(C102,'Dịch vụ'!$A$6:$A$25,0)),"")="","",D102+IFERROR(INDEX('Dịch vụ'!$E$6:$E$25,MATCH(C102,'Dịch vụ'!$A$6:$A$25,0)),"")))</f>
        <v/>
      </c>
      <c r="G102" s="15" t="n"/>
      <c r="H102" s="15" t="n"/>
      <c r="I102" s="18">
        <f>IF(A102="","",IF(AND(G102&lt;&gt;"Có",ISNUMBER(E102),E102&lt;=TODAY()),"Hỏi thăm",IF(AND(H102&lt;&gt;"Có",ISNUMBER(F102),F102&lt;=TODAY()),"Mời quay lại","")))</f>
        <v/>
      </c>
    </row>
    <row r="103">
      <c r="A103" s="15" t="n"/>
      <c r="B103" s="16" t="n"/>
      <c r="C103" s="15" t="n"/>
      <c r="D103" s="13" t="n"/>
      <c r="E103" s="23">
        <f>IF(OR(D103="",C103=""),"",IF(IFERROR(INDEX('Dịch vụ'!$D$6:$D$25,MATCH(C103,'Dịch vụ'!$A$6:$A$25,0)),"")="","",D103+IFERROR(INDEX('Dịch vụ'!$D$6:$D$25,MATCH(C103,'Dịch vụ'!$A$6:$A$25,0)),"")))</f>
        <v/>
      </c>
      <c r="F103" s="23">
        <f>IF(OR(D103="",C103=""),"",IF(IFERROR(INDEX('Dịch vụ'!$E$6:$E$25,MATCH(C103,'Dịch vụ'!$A$6:$A$25,0)),"")="","",D103+IFERROR(INDEX('Dịch vụ'!$E$6:$E$25,MATCH(C103,'Dịch vụ'!$A$6:$A$25,0)),"")))</f>
        <v/>
      </c>
      <c r="G103" s="15" t="n"/>
      <c r="H103" s="15" t="n"/>
      <c r="I103" s="18">
        <f>IF(A103="","",IF(AND(G103&lt;&gt;"Có",ISNUMBER(E103),E103&lt;=TODAY()),"Hỏi thăm",IF(AND(H103&lt;&gt;"Có",ISNUMBER(F103),F103&lt;=TODAY()),"Mời quay lại","")))</f>
        <v/>
      </c>
    </row>
    <row r="104">
      <c r="A104" s="15" t="n"/>
      <c r="B104" s="16" t="n"/>
      <c r="C104" s="15" t="n"/>
      <c r="D104" s="13" t="n"/>
      <c r="E104" s="23">
        <f>IF(OR(D104="",C104=""),"",IF(IFERROR(INDEX('Dịch vụ'!$D$6:$D$25,MATCH(C104,'Dịch vụ'!$A$6:$A$25,0)),"")="","",D104+IFERROR(INDEX('Dịch vụ'!$D$6:$D$25,MATCH(C104,'Dịch vụ'!$A$6:$A$25,0)),"")))</f>
        <v/>
      </c>
      <c r="F104" s="23">
        <f>IF(OR(D104="",C104=""),"",IF(IFERROR(INDEX('Dịch vụ'!$E$6:$E$25,MATCH(C104,'Dịch vụ'!$A$6:$A$25,0)),"")="","",D104+IFERROR(INDEX('Dịch vụ'!$E$6:$E$25,MATCH(C104,'Dịch vụ'!$A$6:$A$25,0)),"")))</f>
        <v/>
      </c>
      <c r="G104" s="15" t="n"/>
      <c r="H104" s="15" t="n"/>
      <c r="I104" s="18">
        <f>IF(A104="","",IF(AND(G104&lt;&gt;"Có",ISNUMBER(E104),E104&lt;=TODAY()),"Hỏi thăm",IF(AND(H104&lt;&gt;"Có",ISNUMBER(F104),F104&lt;=TODAY()),"Mời quay lại","")))</f>
        <v/>
      </c>
    </row>
    <row r="105">
      <c r="A105" s="15" t="n"/>
      <c r="B105" s="16" t="n"/>
      <c r="C105" s="15" t="n"/>
      <c r="D105" s="13" t="n"/>
      <c r="E105" s="23">
        <f>IF(OR(D105="",C105=""),"",IF(IFERROR(INDEX('Dịch vụ'!$D$6:$D$25,MATCH(C105,'Dịch vụ'!$A$6:$A$25,0)),"")="","",D105+IFERROR(INDEX('Dịch vụ'!$D$6:$D$25,MATCH(C105,'Dịch vụ'!$A$6:$A$25,0)),"")))</f>
        <v/>
      </c>
      <c r="F105" s="23">
        <f>IF(OR(D105="",C105=""),"",IF(IFERROR(INDEX('Dịch vụ'!$E$6:$E$25,MATCH(C105,'Dịch vụ'!$A$6:$A$25,0)),"")="","",D105+IFERROR(INDEX('Dịch vụ'!$E$6:$E$25,MATCH(C105,'Dịch vụ'!$A$6:$A$25,0)),"")))</f>
        <v/>
      </c>
      <c r="G105" s="15" t="n"/>
      <c r="H105" s="15" t="n"/>
      <c r="I105" s="18">
        <f>IF(A105="","",IF(AND(G105&lt;&gt;"Có",ISNUMBER(E105),E105&lt;=TODAY()),"Hỏi thăm",IF(AND(H105&lt;&gt;"Có",ISNUMBER(F105),F105&lt;=TODAY()),"Mời quay lại","")))</f>
        <v/>
      </c>
    </row>
    <row r="106">
      <c r="A106" s="15" t="n"/>
      <c r="B106" s="16" t="n"/>
      <c r="C106" s="15" t="n"/>
      <c r="D106" s="13" t="n"/>
      <c r="E106" s="23">
        <f>IF(OR(D106="",C106=""),"",IF(IFERROR(INDEX('Dịch vụ'!$D$6:$D$25,MATCH(C106,'Dịch vụ'!$A$6:$A$25,0)),"")="","",D106+IFERROR(INDEX('Dịch vụ'!$D$6:$D$25,MATCH(C106,'Dịch vụ'!$A$6:$A$25,0)),"")))</f>
        <v/>
      </c>
      <c r="F106" s="23">
        <f>IF(OR(D106="",C106=""),"",IF(IFERROR(INDEX('Dịch vụ'!$E$6:$E$25,MATCH(C106,'Dịch vụ'!$A$6:$A$25,0)),"")="","",D106+IFERROR(INDEX('Dịch vụ'!$E$6:$E$25,MATCH(C106,'Dịch vụ'!$A$6:$A$25,0)),"")))</f>
        <v/>
      </c>
      <c r="G106" s="15" t="n"/>
      <c r="H106" s="15" t="n"/>
      <c r="I106" s="18">
        <f>IF(A106="","",IF(AND(G106&lt;&gt;"Có",ISNUMBER(E106),E106&lt;=TODAY()),"Hỏi thăm",IF(AND(H106&lt;&gt;"Có",ISNUMBER(F106),F106&lt;=TODAY()),"Mời quay lại","")))</f>
        <v/>
      </c>
    </row>
    <row r="107">
      <c r="A107" s="15" t="n"/>
      <c r="B107" s="16" t="n"/>
      <c r="C107" s="15" t="n"/>
      <c r="D107" s="13" t="n"/>
      <c r="E107" s="23">
        <f>IF(OR(D107="",C107=""),"",IF(IFERROR(INDEX('Dịch vụ'!$D$6:$D$25,MATCH(C107,'Dịch vụ'!$A$6:$A$25,0)),"")="","",D107+IFERROR(INDEX('Dịch vụ'!$D$6:$D$25,MATCH(C107,'Dịch vụ'!$A$6:$A$25,0)),"")))</f>
        <v/>
      </c>
      <c r="F107" s="23">
        <f>IF(OR(D107="",C107=""),"",IF(IFERROR(INDEX('Dịch vụ'!$E$6:$E$25,MATCH(C107,'Dịch vụ'!$A$6:$A$25,0)),"")="","",D107+IFERROR(INDEX('Dịch vụ'!$E$6:$E$25,MATCH(C107,'Dịch vụ'!$A$6:$A$25,0)),"")))</f>
        <v/>
      </c>
      <c r="G107" s="15" t="n"/>
      <c r="H107" s="15" t="n"/>
      <c r="I107" s="18">
        <f>IF(A107="","",IF(AND(G107&lt;&gt;"Có",ISNUMBER(E107),E107&lt;=TODAY()),"Hỏi thăm",IF(AND(H107&lt;&gt;"Có",ISNUMBER(F107),F107&lt;=TODAY()),"Mời quay lại","")))</f>
        <v/>
      </c>
    </row>
    <row r="108">
      <c r="A108" s="15" t="n"/>
      <c r="B108" s="16" t="n"/>
      <c r="C108" s="15" t="n"/>
      <c r="D108" s="13" t="n"/>
      <c r="E108" s="23">
        <f>IF(OR(D108="",C108=""),"",IF(IFERROR(INDEX('Dịch vụ'!$D$6:$D$25,MATCH(C108,'Dịch vụ'!$A$6:$A$25,0)),"")="","",D108+IFERROR(INDEX('Dịch vụ'!$D$6:$D$25,MATCH(C108,'Dịch vụ'!$A$6:$A$25,0)),"")))</f>
        <v/>
      </c>
      <c r="F108" s="23">
        <f>IF(OR(D108="",C108=""),"",IF(IFERROR(INDEX('Dịch vụ'!$E$6:$E$25,MATCH(C108,'Dịch vụ'!$A$6:$A$25,0)),"")="","",D108+IFERROR(INDEX('Dịch vụ'!$E$6:$E$25,MATCH(C108,'Dịch vụ'!$A$6:$A$25,0)),"")))</f>
        <v/>
      </c>
      <c r="G108" s="15" t="n"/>
      <c r="H108" s="15" t="n"/>
      <c r="I108" s="18">
        <f>IF(A108="","",IF(AND(G108&lt;&gt;"Có",ISNUMBER(E108),E108&lt;=TODAY()),"Hỏi thăm",IF(AND(H108&lt;&gt;"Có",ISNUMBER(F108),F108&lt;=TODAY()),"Mời quay lại","")))</f>
        <v/>
      </c>
    </row>
    <row r="109">
      <c r="A109" s="15" t="n"/>
      <c r="B109" s="16" t="n"/>
      <c r="C109" s="15" t="n"/>
      <c r="D109" s="13" t="n"/>
      <c r="E109" s="23">
        <f>IF(OR(D109="",C109=""),"",IF(IFERROR(INDEX('Dịch vụ'!$D$6:$D$25,MATCH(C109,'Dịch vụ'!$A$6:$A$25,0)),"")="","",D109+IFERROR(INDEX('Dịch vụ'!$D$6:$D$25,MATCH(C109,'Dịch vụ'!$A$6:$A$25,0)),"")))</f>
        <v/>
      </c>
      <c r="F109" s="23">
        <f>IF(OR(D109="",C109=""),"",IF(IFERROR(INDEX('Dịch vụ'!$E$6:$E$25,MATCH(C109,'Dịch vụ'!$A$6:$A$25,0)),"")="","",D109+IFERROR(INDEX('Dịch vụ'!$E$6:$E$25,MATCH(C109,'Dịch vụ'!$A$6:$A$25,0)),"")))</f>
        <v/>
      </c>
      <c r="G109" s="15" t="n"/>
      <c r="H109" s="15" t="n"/>
      <c r="I109" s="18">
        <f>IF(A109="","",IF(AND(G109&lt;&gt;"Có",ISNUMBER(E109),E109&lt;=TODAY()),"Hỏi thăm",IF(AND(H109&lt;&gt;"Có",ISNUMBER(F109),F109&lt;=TODAY()),"Mời quay lại","")))</f>
        <v/>
      </c>
    </row>
    <row r="110">
      <c r="A110" s="15" t="n"/>
      <c r="B110" s="16" t="n"/>
      <c r="C110" s="15" t="n"/>
      <c r="D110" s="13" t="n"/>
      <c r="E110" s="23">
        <f>IF(OR(D110="",C110=""),"",IF(IFERROR(INDEX('Dịch vụ'!$D$6:$D$25,MATCH(C110,'Dịch vụ'!$A$6:$A$25,0)),"")="","",D110+IFERROR(INDEX('Dịch vụ'!$D$6:$D$25,MATCH(C110,'Dịch vụ'!$A$6:$A$25,0)),"")))</f>
        <v/>
      </c>
      <c r="F110" s="23">
        <f>IF(OR(D110="",C110=""),"",IF(IFERROR(INDEX('Dịch vụ'!$E$6:$E$25,MATCH(C110,'Dịch vụ'!$A$6:$A$25,0)),"")="","",D110+IFERROR(INDEX('Dịch vụ'!$E$6:$E$25,MATCH(C110,'Dịch vụ'!$A$6:$A$25,0)),"")))</f>
        <v/>
      </c>
      <c r="G110" s="15" t="n"/>
      <c r="H110" s="15" t="n"/>
      <c r="I110" s="18">
        <f>IF(A110="","",IF(AND(G110&lt;&gt;"Có",ISNUMBER(E110),E110&lt;=TODAY()),"Hỏi thăm",IF(AND(H110&lt;&gt;"Có",ISNUMBER(F110),F110&lt;=TODAY()),"Mời quay lại","")))</f>
        <v/>
      </c>
    </row>
    <row r="111">
      <c r="A111" s="15" t="n"/>
      <c r="B111" s="16" t="n"/>
      <c r="C111" s="15" t="n"/>
      <c r="D111" s="13" t="n"/>
      <c r="E111" s="23">
        <f>IF(OR(D111="",C111=""),"",IF(IFERROR(INDEX('Dịch vụ'!$D$6:$D$25,MATCH(C111,'Dịch vụ'!$A$6:$A$25,0)),"")="","",D111+IFERROR(INDEX('Dịch vụ'!$D$6:$D$25,MATCH(C111,'Dịch vụ'!$A$6:$A$25,0)),"")))</f>
        <v/>
      </c>
      <c r="F111" s="23">
        <f>IF(OR(D111="",C111=""),"",IF(IFERROR(INDEX('Dịch vụ'!$E$6:$E$25,MATCH(C111,'Dịch vụ'!$A$6:$A$25,0)),"")="","",D111+IFERROR(INDEX('Dịch vụ'!$E$6:$E$25,MATCH(C111,'Dịch vụ'!$A$6:$A$25,0)),"")))</f>
        <v/>
      </c>
      <c r="G111" s="15" t="n"/>
      <c r="H111" s="15" t="n"/>
      <c r="I111" s="18">
        <f>IF(A111="","",IF(AND(G111&lt;&gt;"Có",ISNUMBER(E111),E111&lt;=TODAY()),"Hỏi thăm",IF(AND(H111&lt;&gt;"Có",ISNUMBER(F111),F111&lt;=TODAY()),"Mời quay lại","")))</f>
        <v/>
      </c>
    </row>
    <row r="112">
      <c r="A112" s="15" t="n"/>
      <c r="B112" s="16" t="n"/>
      <c r="C112" s="15" t="n"/>
      <c r="D112" s="13" t="n"/>
      <c r="E112" s="23">
        <f>IF(OR(D112="",C112=""),"",IF(IFERROR(INDEX('Dịch vụ'!$D$6:$D$25,MATCH(C112,'Dịch vụ'!$A$6:$A$25,0)),"")="","",D112+IFERROR(INDEX('Dịch vụ'!$D$6:$D$25,MATCH(C112,'Dịch vụ'!$A$6:$A$25,0)),"")))</f>
        <v/>
      </c>
      <c r="F112" s="23">
        <f>IF(OR(D112="",C112=""),"",IF(IFERROR(INDEX('Dịch vụ'!$E$6:$E$25,MATCH(C112,'Dịch vụ'!$A$6:$A$25,0)),"")="","",D112+IFERROR(INDEX('Dịch vụ'!$E$6:$E$25,MATCH(C112,'Dịch vụ'!$A$6:$A$25,0)),"")))</f>
        <v/>
      </c>
      <c r="G112" s="15" t="n"/>
      <c r="H112" s="15" t="n"/>
      <c r="I112" s="18">
        <f>IF(A112="","",IF(AND(G112&lt;&gt;"Có",ISNUMBER(E112),E112&lt;=TODAY()),"Hỏi thăm",IF(AND(H112&lt;&gt;"Có",ISNUMBER(F112),F112&lt;=TODAY()),"Mời quay lại","")))</f>
        <v/>
      </c>
    </row>
    <row r="113">
      <c r="A113" s="15" t="n"/>
      <c r="B113" s="16" t="n"/>
      <c r="C113" s="15" t="n"/>
      <c r="D113" s="13" t="n"/>
      <c r="E113" s="23">
        <f>IF(OR(D113="",C113=""),"",IF(IFERROR(INDEX('Dịch vụ'!$D$6:$D$25,MATCH(C113,'Dịch vụ'!$A$6:$A$25,0)),"")="","",D113+IFERROR(INDEX('Dịch vụ'!$D$6:$D$25,MATCH(C113,'Dịch vụ'!$A$6:$A$25,0)),"")))</f>
        <v/>
      </c>
      <c r="F113" s="23">
        <f>IF(OR(D113="",C113=""),"",IF(IFERROR(INDEX('Dịch vụ'!$E$6:$E$25,MATCH(C113,'Dịch vụ'!$A$6:$A$25,0)),"")="","",D113+IFERROR(INDEX('Dịch vụ'!$E$6:$E$25,MATCH(C113,'Dịch vụ'!$A$6:$A$25,0)),"")))</f>
        <v/>
      </c>
      <c r="G113" s="15" t="n"/>
      <c r="H113" s="15" t="n"/>
      <c r="I113" s="18">
        <f>IF(A113="","",IF(AND(G113&lt;&gt;"Có",ISNUMBER(E113),E113&lt;=TODAY()),"Hỏi thăm",IF(AND(H113&lt;&gt;"Có",ISNUMBER(F113),F113&lt;=TODAY()),"Mời quay lại","")))</f>
        <v/>
      </c>
    </row>
    <row r="114">
      <c r="A114" s="15" t="n"/>
      <c r="B114" s="16" t="n"/>
      <c r="C114" s="15" t="n"/>
      <c r="D114" s="13" t="n"/>
      <c r="E114" s="23">
        <f>IF(OR(D114="",C114=""),"",IF(IFERROR(INDEX('Dịch vụ'!$D$6:$D$25,MATCH(C114,'Dịch vụ'!$A$6:$A$25,0)),"")="","",D114+IFERROR(INDEX('Dịch vụ'!$D$6:$D$25,MATCH(C114,'Dịch vụ'!$A$6:$A$25,0)),"")))</f>
        <v/>
      </c>
      <c r="F114" s="23">
        <f>IF(OR(D114="",C114=""),"",IF(IFERROR(INDEX('Dịch vụ'!$E$6:$E$25,MATCH(C114,'Dịch vụ'!$A$6:$A$25,0)),"")="","",D114+IFERROR(INDEX('Dịch vụ'!$E$6:$E$25,MATCH(C114,'Dịch vụ'!$A$6:$A$25,0)),"")))</f>
        <v/>
      </c>
      <c r="G114" s="15" t="n"/>
      <c r="H114" s="15" t="n"/>
      <c r="I114" s="18">
        <f>IF(A114="","",IF(AND(G114&lt;&gt;"Có",ISNUMBER(E114),E114&lt;=TODAY()),"Hỏi thăm",IF(AND(H114&lt;&gt;"Có",ISNUMBER(F114),F114&lt;=TODAY()),"Mời quay lại","")))</f>
        <v/>
      </c>
    </row>
    <row r="115">
      <c r="A115" s="15" t="n"/>
      <c r="B115" s="16" t="n"/>
      <c r="C115" s="15" t="n"/>
      <c r="D115" s="13" t="n"/>
      <c r="E115" s="23">
        <f>IF(OR(D115="",C115=""),"",IF(IFERROR(INDEX('Dịch vụ'!$D$6:$D$25,MATCH(C115,'Dịch vụ'!$A$6:$A$25,0)),"")="","",D115+IFERROR(INDEX('Dịch vụ'!$D$6:$D$25,MATCH(C115,'Dịch vụ'!$A$6:$A$25,0)),"")))</f>
        <v/>
      </c>
      <c r="F115" s="23">
        <f>IF(OR(D115="",C115=""),"",IF(IFERROR(INDEX('Dịch vụ'!$E$6:$E$25,MATCH(C115,'Dịch vụ'!$A$6:$A$25,0)),"")="","",D115+IFERROR(INDEX('Dịch vụ'!$E$6:$E$25,MATCH(C115,'Dịch vụ'!$A$6:$A$25,0)),"")))</f>
        <v/>
      </c>
      <c r="G115" s="15" t="n"/>
      <c r="H115" s="15" t="n"/>
      <c r="I115" s="18">
        <f>IF(A115="","",IF(AND(G115&lt;&gt;"Có",ISNUMBER(E115),E115&lt;=TODAY()),"Hỏi thăm",IF(AND(H115&lt;&gt;"Có",ISNUMBER(F115),F115&lt;=TODAY()),"Mời quay lại","")))</f>
        <v/>
      </c>
    </row>
    <row r="116">
      <c r="A116" s="15" t="n"/>
      <c r="B116" s="16" t="n"/>
      <c r="C116" s="15" t="n"/>
      <c r="D116" s="13" t="n"/>
      <c r="E116" s="23">
        <f>IF(OR(D116="",C116=""),"",IF(IFERROR(INDEX('Dịch vụ'!$D$6:$D$25,MATCH(C116,'Dịch vụ'!$A$6:$A$25,0)),"")="","",D116+IFERROR(INDEX('Dịch vụ'!$D$6:$D$25,MATCH(C116,'Dịch vụ'!$A$6:$A$25,0)),"")))</f>
        <v/>
      </c>
      <c r="F116" s="23">
        <f>IF(OR(D116="",C116=""),"",IF(IFERROR(INDEX('Dịch vụ'!$E$6:$E$25,MATCH(C116,'Dịch vụ'!$A$6:$A$25,0)),"")="","",D116+IFERROR(INDEX('Dịch vụ'!$E$6:$E$25,MATCH(C116,'Dịch vụ'!$A$6:$A$25,0)),"")))</f>
        <v/>
      </c>
      <c r="G116" s="15" t="n"/>
      <c r="H116" s="15" t="n"/>
      <c r="I116" s="18">
        <f>IF(A116="","",IF(AND(G116&lt;&gt;"Có",ISNUMBER(E116),E116&lt;=TODAY()),"Hỏi thăm",IF(AND(H116&lt;&gt;"Có",ISNUMBER(F116),F116&lt;=TODAY()),"Mời quay lại","")))</f>
        <v/>
      </c>
    </row>
    <row r="117">
      <c r="A117" s="15" t="n"/>
      <c r="B117" s="16" t="n"/>
      <c r="C117" s="15" t="n"/>
      <c r="D117" s="13" t="n"/>
      <c r="E117" s="23">
        <f>IF(OR(D117="",C117=""),"",IF(IFERROR(INDEX('Dịch vụ'!$D$6:$D$25,MATCH(C117,'Dịch vụ'!$A$6:$A$25,0)),"")="","",D117+IFERROR(INDEX('Dịch vụ'!$D$6:$D$25,MATCH(C117,'Dịch vụ'!$A$6:$A$25,0)),"")))</f>
        <v/>
      </c>
      <c r="F117" s="23">
        <f>IF(OR(D117="",C117=""),"",IF(IFERROR(INDEX('Dịch vụ'!$E$6:$E$25,MATCH(C117,'Dịch vụ'!$A$6:$A$25,0)),"")="","",D117+IFERROR(INDEX('Dịch vụ'!$E$6:$E$25,MATCH(C117,'Dịch vụ'!$A$6:$A$25,0)),"")))</f>
        <v/>
      </c>
      <c r="G117" s="15" t="n"/>
      <c r="H117" s="15" t="n"/>
      <c r="I117" s="18">
        <f>IF(A117="","",IF(AND(G117&lt;&gt;"Có",ISNUMBER(E117),E117&lt;=TODAY()),"Hỏi thăm",IF(AND(H117&lt;&gt;"Có",ISNUMBER(F117),F117&lt;=TODAY()),"Mời quay lại","")))</f>
        <v/>
      </c>
    </row>
    <row r="118">
      <c r="A118" s="15" t="n"/>
      <c r="B118" s="16" t="n"/>
      <c r="C118" s="15" t="n"/>
      <c r="D118" s="13" t="n"/>
      <c r="E118" s="23">
        <f>IF(OR(D118="",C118=""),"",IF(IFERROR(INDEX('Dịch vụ'!$D$6:$D$25,MATCH(C118,'Dịch vụ'!$A$6:$A$25,0)),"")="","",D118+IFERROR(INDEX('Dịch vụ'!$D$6:$D$25,MATCH(C118,'Dịch vụ'!$A$6:$A$25,0)),"")))</f>
        <v/>
      </c>
      <c r="F118" s="23">
        <f>IF(OR(D118="",C118=""),"",IF(IFERROR(INDEX('Dịch vụ'!$E$6:$E$25,MATCH(C118,'Dịch vụ'!$A$6:$A$25,0)),"")="","",D118+IFERROR(INDEX('Dịch vụ'!$E$6:$E$25,MATCH(C118,'Dịch vụ'!$A$6:$A$25,0)),"")))</f>
        <v/>
      </c>
      <c r="G118" s="15" t="n"/>
      <c r="H118" s="15" t="n"/>
      <c r="I118" s="18">
        <f>IF(A118="","",IF(AND(G118&lt;&gt;"Có",ISNUMBER(E118),E118&lt;=TODAY()),"Hỏi thăm",IF(AND(H118&lt;&gt;"Có",ISNUMBER(F118),F118&lt;=TODAY()),"Mời quay lại","")))</f>
        <v/>
      </c>
    </row>
    <row r="119">
      <c r="A119" s="15" t="n"/>
      <c r="B119" s="16" t="n"/>
      <c r="C119" s="15" t="n"/>
      <c r="D119" s="13" t="n"/>
      <c r="E119" s="23">
        <f>IF(OR(D119="",C119=""),"",IF(IFERROR(INDEX('Dịch vụ'!$D$6:$D$25,MATCH(C119,'Dịch vụ'!$A$6:$A$25,0)),"")="","",D119+IFERROR(INDEX('Dịch vụ'!$D$6:$D$25,MATCH(C119,'Dịch vụ'!$A$6:$A$25,0)),"")))</f>
        <v/>
      </c>
      <c r="F119" s="23">
        <f>IF(OR(D119="",C119=""),"",IF(IFERROR(INDEX('Dịch vụ'!$E$6:$E$25,MATCH(C119,'Dịch vụ'!$A$6:$A$25,0)),"")="","",D119+IFERROR(INDEX('Dịch vụ'!$E$6:$E$25,MATCH(C119,'Dịch vụ'!$A$6:$A$25,0)),"")))</f>
        <v/>
      </c>
      <c r="G119" s="15" t="n"/>
      <c r="H119" s="15" t="n"/>
      <c r="I119" s="18">
        <f>IF(A119="","",IF(AND(G119&lt;&gt;"Có",ISNUMBER(E119),E119&lt;=TODAY()),"Hỏi thăm",IF(AND(H119&lt;&gt;"Có",ISNUMBER(F119),F119&lt;=TODAY()),"Mời quay lại","")))</f>
        <v/>
      </c>
    </row>
    <row r="120">
      <c r="A120" s="15" t="n"/>
      <c r="B120" s="16" t="n"/>
      <c r="C120" s="15" t="n"/>
      <c r="D120" s="13" t="n"/>
      <c r="E120" s="23">
        <f>IF(OR(D120="",C120=""),"",IF(IFERROR(INDEX('Dịch vụ'!$D$6:$D$25,MATCH(C120,'Dịch vụ'!$A$6:$A$25,0)),"")="","",D120+IFERROR(INDEX('Dịch vụ'!$D$6:$D$25,MATCH(C120,'Dịch vụ'!$A$6:$A$25,0)),"")))</f>
        <v/>
      </c>
      <c r="F120" s="23">
        <f>IF(OR(D120="",C120=""),"",IF(IFERROR(INDEX('Dịch vụ'!$E$6:$E$25,MATCH(C120,'Dịch vụ'!$A$6:$A$25,0)),"")="","",D120+IFERROR(INDEX('Dịch vụ'!$E$6:$E$25,MATCH(C120,'Dịch vụ'!$A$6:$A$25,0)),"")))</f>
        <v/>
      </c>
      <c r="G120" s="15" t="n"/>
      <c r="H120" s="15" t="n"/>
      <c r="I120" s="18">
        <f>IF(A120="","",IF(AND(G120&lt;&gt;"Có",ISNUMBER(E120),E120&lt;=TODAY()),"Hỏi thăm",IF(AND(H120&lt;&gt;"Có",ISNUMBER(F120),F120&lt;=TODAY()),"Mời quay lại","")))</f>
        <v/>
      </c>
    </row>
    <row r="121">
      <c r="A121" s="15" t="n"/>
      <c r="B121" s="16" t="n"/>
      <c r="C121" s="15" t="n"/>
      <c r="D121" s="13" t="n"/>
      <c r="E121" s="23">
        <f>IF(OR(D121="",C121=""),"",IF(IFERROR(INDEX('Dịch vụ'!$D$6:$D$25,MATCH(C121,'Dịch vụ'!$A$6:$A$25,0)),"")="","",D121+IFERROR(INDEX('Dịch vụ'!$D$6:$D$25,MATCH(C121,'Dịch vụ'!$A$6:$A$25,0)),"")))</f>
        <v/>
      </c>
      <c r="F121" s="23">
        <f>IF(OR(D121="",C121=""),"",IF(IFERROR(INDEX('Dịch vụ'!$E$6:$E$25,MATCH(C121,'Dịch vụ'!$A$6:$A$25,0)),"")="","",D121+IFERROR(INDEX('Dịch vụ'!$E$6:$E$25,MATCH(C121,'Dịch vụ'!$A$6:$A$25,0)),"")))</f>
        <v/>
      </c>
      <c r="G121" s="15" t="n"/>
      <c r="H121" s="15" t="n"/>
      <c r="I121" s="18">
        <f>IF(A121="","",IF(AND(G121&lt;&gt;"Có",ISNUMBER(E121),E121&lt;=TODAY()),"Hỏi thăm",IF(AND(H121&lt;&gt;"Có",ISNUMBER(F121),F121&lt;=TODAY()),"Mời quay lại","")))</f>
        <v/>
      </c>
    </row>
    <row r="122">
      <c r="A122" s="15" t="n"/>
      <c r="B122" s="16" t="n"/>
      <c r="C122" s="15" t="n"/>
      <c r="D122" s="13" t="n"/>
      <c r="E122" s="23">
        <f>IF(OR(D122="",C122=""),"",IF(IFERROR(INDEX('Dịch vụ'!$D$6:$D$25,MATCH(C122,'Dịch vụ'!$A$6:$A$25,0)),"")="","",D122+IFERROR(INDEX('Dịch vụ'!$D$6:$D$25,MATCH(C122,'Dịch vụ'!$A$6:$A$25,0)),"")))</f>
        <v/>
      </c>
      <c r="F122" s="23">
        <f>IF(OR(D122="",C122=""),"",IF(IFERROR(INDEX('Dịch vụ'!$E$6:$E$25,MATCH(C122,'Dịch vụ'!$A$6:$A$25,0)),"")="","",D122+IFERROR(INDEX('Dịch vụ'!$E$6:$E$25,MATCH(C122,'Dịch vụ'!$A$6:$A$25,0)),"")))</f>
        <v/>
      </c>
      <c r="G122" s="15" t="n"/>
      <c r="H122" s="15" t="n"/>
      <c r="I122" s="18">
        <f>IF(A122="","",IF(AND(G122&lt;&gt;"Có",ISNUMBER(E122),E122&lt;=TODAY()),"Hỏi thăm",IF(AND(H122&lt;&gt;"Có",ISNUMBER(F122),F122&lt;=TODAY()),"Mời quay lại","")))</f>
        <v/>
      </c>
    </row>
    <row r="123">
      <c r="A123" s="15" t="n"/>
      <c r="B123" s="16" t="n"/>
      <c r="C123" s="15" t="n"/>
      <c r="D123" s="13" t="n"/>
      <c r="E123" s="23">
        <f>IF(OR(D123="",C123=""),"",IF(IFERROR(INDEX('Dịch vụ'!$D$6:$D$25,MATCH(C123,'Dịch vụ'!$A$6:$A$25,0)),"")="","",D123+IFERROR(INDEX('Dịch vụ'!$D$6:$D$25,MATCH(C123,'Dịch vụ'!$A$6:$A$25,0)),"")))</f>
        <v/>
      </c>
      <c r="F123" s="23">
        <f>IF(OR(D123="",C123=""),"",IF(IFERROR(INDEX('Dịch vụ'!$E$6:$E$25,MATCH(C123,'Dịch vụ'!$A$6:$A$25,0)),"")="","",D123+IFERROR(INDEX('Dịch vụ'!$E$6:$E$25,MATCH(C123,'Dịch vụ'!$A$6:$A$25,0)),"")))</f>
        <v/>
      </c>
      <c r="G123" s="15" t="n"/>
      <c r="H123" s="15" t="n"/>
      <c r="I123" s="18">
        <f>IF(A123="","",IF(AND(G123&lt;&gt;"Có",ISNUMBER(E123),E123&lt;=TODAY()),"Hỏi thăm",IF(AND(H123&lt;&gt;"Có",ISNUMBER(F123),F123&lt;=TODAY()),"Mời quay lại","")))</f>
        <v/>
      </c>
    </row>
    <row r="124">
      <c r="A124" s="15" t="n"/>
      <c r="B124" s="16" t="n"/>
      <c r="C124" s="15" t="n"/>
      <c r="D124" s="13" t="n"/>
      <c r="E124" s="23">
        <f>IF(OR(D124="",C124=""),"",IF(IFERROR(INDEX('Dịch vụ'!$D$6:$D$25,MATCH(C124,'Dịch vụ'!$A$6:$A$25,0)),"")="","",D124+IFERROR(INDEX('Dịch vụ'!$D$6:$D$25,MATCH(C124,'Dịch vụ'!$A$6:$A$25,0)),"")))</f>
        <v/>
      </c>
      <c r="F124" s="23">
        <f>IF(OR(D124="",C124=""),"",IF(IFERROR(INDEX('Dịch vụ'!$E$6:$E$25,MATCH(C124,'Dịch vụ'!$A$6:$A$25,0)),"")="","",D124+IFERROR(INDEX('Dịch vụ'!$E$6:$E$25,MATCH(C124,'Dịch vụ'!$A$6:$A$25,0)),"")))</f>
        <v/>
      </c>
      <c r="G124" s="15" t="n"/>
      <c r="H124" s="15" t="n"/>
      <c r="I124" s="18">
        <f>IF(A124="","",IF(AND(G124&lt;&gt;"Có",ISNUMBER(E124),E124&lt;=TODAY()),"Hỏi thăm",IF(AND(H124&lt;&gt;"Có",ISNUMBER(F124),F124&lt;=TODAY()),"Mời quay lại","")))</f>
        <v/>
      </c>
    </row>
    <row r="125">
      <c r="A125" s="15" t="n"/>
      <c r="B125" s="16" t="n"/>
      <c r="C125" s="15" t="n"/>
      <c r="D125" s="13" t="n"/>
      <c r="E125" s="23">
        <f>IF(OR(D125="",C125=""),"",IF(IFERROR(INDEX('Dịch vụ'!$D$6:$D$25,MATCH(C125,'Dịch vụ'!$A$6:$A$25,0)),"")="","",D125+IFERROR(INDEX('Dịch vụ'!$D$6:$D$25,MATCH(C125,'Dịch vụ'!$A$6:$A$25,0)),"")))</f>
        <v/>
      </c>
      <c r="F125" s="23">
        <f>IF(OR(D125="",C125=""),"",IF(IFERROR(INDEX('Dịch vụ'!$E$6:$E$25,MATCH(C125,'Dịch vụ'!$A$6:$A$25,0)),"")="","",D125+IFERROR(INDEX('Dịch vụ'!$E$6:$E$25,MATCH(C125,'Dịch vụ'!$A$6:$A$25,0)),"")))</f>
        <v/>
      </c>
      <c r="G125" s="15" t="n"/>
      <c r="H125" s="15" t="n"/>
      <c r="I125" s="18">
        <f>IF(A125="","",IF(AND(G125&lt;&gt;"Có",ISNUMBER(E125),E125&lt;=TODAY()),"Hỏi thăm",IF(AND(H125&lt;&gt;"Có",ISNUMBER(F125),F125&lt;=TODAY()),"Mời quay lại","")))</f>
        <v/>
      </c>
    </row>
    <row r="126">
      <c r="A126" s="15" t="n"/>
      <c r="B126" s="16" t="n"/>
      <c r="C126" s="15" t="n"/>
      <c r="D126" s="13" t="n"/>
      <c r="E126" s="23">
        <f>IF(OR(D126="",C126=""),"",IF(IFERROR(INDEX('Dịch vụ'!$D$6:$D$25,MATCH(C126,'Dịch vụ'!$A$6:$A$25,0)),"")="","",D126+IFERROR(INDEX('Dịch vụ'!$D$6:$D$25,MATCH(C126,'Dịch vụ'!$A$6:$A$25,0)),"")))</f>
        <v/>
      </c>
      <c r="F126" s="23">
        <f>IF(OR(D126="",C126=""),"",IF(IFERROR(INDEX('Dịch vụ'!$E$6:$E$25,MATCH(C126,'Dịch vụ'!$A$6:$A$25,0)),"")="","",D126+IFERROR(INDEX('Dịch vụ'!$E$6:$E$25,MATCH(C126,'Dịch vụ'!$A$6:$A$25,0)),"")))</f>
        <v/>
      </c>
      <c r="G126" s="15" t="n"/>
      <c r="H126" s="15" t="n"/>
      <c r="I126" s="18">
        <f>IF(A126="","",IF(AND(G126&lt;&gt;"Có",ISNUMBER(E126),E126&lt;=TODAY()),"Hỏi thăm",IF(AND(H126&lt;&gt;"Có",ISNUMBER(F126),F126&lt;=TODAY()),"Mời quay lại","")))</f>
        <v/>
      </c>
    </row>
    <row r="127">
      <c r="A127" s="15" t="n"/>
      <c r="B127" s="16" t="n"/>
      <c r="C127" s="15" t="n"/>
      <c r="D127" s="13" t="n"/>
      <c r="E127" s="23">
        <f>IF(OR(D127="",C127=""),"",IF(IFERROR(INDEX('Dịch vụ'!$D$6:$D$25,MATCH(C127,'Dịch vụ'!$A$6:$A$25,0)),"")="","",D127+IFERROR(INDEX('Dịch vụ'!$D$6:$D$25,MATCH(C127,'Dịch vụ'!$A$6:$A$25,0)),"")))</f>
        <v/>
      </c>
      <c r="F127" s="23">
        <f>IF(OR(D127="",C127=""),"",IF(IFERROR(INDEX('Dịch vụ'!$E$6:$E$25,MATCH(C127,'Dịch vụ'!$A$6:$A$25,0)),"")="","",D127+IFERROR(INDEX('Dịch vụ'!$E$6:$E$25,MATCH(C127,'Dịch vụ'!$A$6:$A$25,0)),"")))</f>
        <v/>
      </c>
      <c r="G127" s="15" t="n"/>
      <c r="H127" s="15" t="n"/>
      <c r="I127" s="18">
        <f>IF(A127="","",IF(AND(G127&lt;&gt;"Có",ISNUMBER(E127),E127&lt;=TODAY()),"Hỏi thăm",IF(AND(H127&lt;&gt;"Có",ISNUMBER(F127),F127&lt;=TODAY()),"Mời quay lại","")))</f>
        <v/>
      </c>
    </row>
    <row r="128">
      <c r="A128" s="15" t="n"/>
      <c r="B128" s="16" t="n"/>
      <c r="C128" s="15" t="n"/>
      <c r="D128" s="13" t="n"/>
      <c r="E128" s="23">
        <f>IF(OR(D128="",C128=""),"",IF(IFERROR(INDEX('Dịch vụ'!$D$6:$D$25,MATCH(C128,'Dịch vụ'!$A$6:$A$25,0)),"")="","",D128+IFERROR(INDEX('Dịch vụ'!$D$6:$D$25,MATCH(C128,'Dịch vụ'!$A$6:$A$25,0)),"")))</f>
        <v/>
      </c>
      <c r="F128" s="23">
        <f>IF(OR(D128="",C128=""),"",IF(IFERROR(INDEX('Dịch vụ'!$E$6:$E$25,MATCH(C128,'Dịch vụ'!$A$6:$A$25,0)),"")="","",D128+IFERROR(INDEX('Dịch vụ'!$E$6:$E$25,MATCH(C128,'Dịch vụ'!$A$6:$A$25,0)),"")))</f>
        <v/>
      </c>
      <c r="G128" s="15" t="n"/>
      <c r="H128" s="15" t="n"/>
      <c r="I128" s="18">
        <f>IF(A128="","",IF(AND(G128&lt;&gt;"Có",ISNUMBER(E128),E128&lt;=TODAY()),"Hỏi thăm",IF(AND(H128&lt;&gt;"Có",ISNUMBER(F128),F128&lt;=TODAY()),"Mời quay lại","")))</f>
        <v/>
      </c>
    </row>
    <row r="129">
      <c r="A129" s="15" t="n"/>
      <c r="B129" s="16" t="n"/>
      <c r="C129" s="15" t="n"/>
      <c r="D129" s="13" t="n"/>
      <c r="E129" s="23">
        <f>IF(OR(D129="",C129=""),"",IF(IFERROR(INDEX('Dịch vụ'!$D$6:$D$25,MATCH(C129,'Dịch vụ'!$A$6:$A$25,0)),"")="","",D129+IFERROR(INDEX('Dịch vụ'!$D$6:$D$25,MATCH(C129,'Dịch vụ'!$A$6:$A$25,0)),"")))</f>
        <v/>
      </c>
      <c r="F129" s="23">
        <f>IF(OR(D129="",C129=""),"",IF(IFERROR(INDEX('Dịch vụ'!$E$6:$E$25,MATCH(C129,'Dịch vụ'!$A$6:$A$25,0)),"")="","",D129+IFERROR(INDEX('Dịch vụ'!$E$6:$E$25,MATCH(C129,'Dịch vụ'!$A$6:$A$25,0)),"")))</f>
        <v/>
      </c>
      <c r="G129" s="15" t="n"/>
      <c r="H129" s="15" t="n"/>
      <c r="I129" s="18">
        <f>IF(A129="","",IF(AND(G129&lt;&gt;"Có",ISNUMBER(E129),E129&lt;=TODAY()),"Hỏi thăm",IF(AND(H129&lt;&gt;"Có",ISNUMBER(F129),F129&lt;=TODAY()),"Mời quay lại","")))</f>
        <v/>
      </c>
    </row>
    <row r="130">
      <c r="A130" s="15" t="n"/>
      <c r="B130" s="16" t="n"/>
      <c r="C130" s="15" t="n"/>
      <c r="D130" s="13" t="n"/>
      <c r="E130" s="23">
        <f>IF(OR(D130="",C130=""),"",IF(IFERROR(INDEX('Dịch vụ'!$D$6:$D$25,MATCH(C130,'Dịch vụ'!$A$6:$A$25,0)),"")="","",D130+IFERROR(INDEX('Dịch vụ'!$D$6:$D$25,MATCH(C130,'Dịch vụ'!$A$6:$A$25,0)),"")))</f>
        <v/>
      </c>
      <c r="F130" s="23">
        <f>IF(OR(D130="",C130=""),"",IF(IFERROR(INDEX('Dịch vụ'!$E$6:$E$25,MATCH(C130,'Dịch vụ'!$A$6:$A$25,0)),"")="","",D130+IFERROR(INDEX('Dịch vụ'!$E$6:$E$25,MATCH(C130,'Dịch vụ'!$A$6:$A$25,0)),"")))</f>
        <v/>
      </c>
      <c r="G130" s="15" t="n"/>
      <c r="H130" s="15" t="n"/>
      <c r="I130" s="18">
        <f>IF(A130="","",IF(AND(G130&lt;&gt;"Có",ISNUMBER(E130),E130&lt;=TODAY()),"Hỏi thăm",IF(AND(H130&lt;&gt;"Có",ISNUMBER(F130),F130&lt;=TODAY()),"Mời quay lại","")))</f>
        <v/>
      </c>
    </row>
    <row r="131">
      <c r="A131" s="15" t="n"/>
      <c r="B131" s="16" t="n"/>
      <c r="C131" s="15" t="n"/>
      <c r="D131" s="13" t="n"/>
      <c r="E131" s="23">
        <f>IF(OR(D131="",C131=""),"",IF(IFERROR(INDEX('Dịch vụ'!$D$6:$D$25,MATCH(C131,'Dịch vụ'!$A$6:$A$25,0)),"")="","",D131+IFERROR(INDEX('Dịch vụ'!$D$6:$D$25,MATCH(C131,'Dịch vụ'!$A$6:$A$25,0)),"")))</f>
        <v/>
      </c>
      <c r="F131" s="23">
        <f>IF(OR(D131="",C131=""),"",IF(IFERROR(INDEX('Dịch vụ'!$E$6:$E$25,MATCH(C131,'Dịch vụ'!$A$6:$A$25,0)),"")="","",D131+IFERROR(INDEX('Dịch vụ'!$E$6:$E$25,MATCH(C131,'Dịch vụ'!$A$6:$A$25,0)),"")))</f>
        <v/>
      </c>
      <c r="G131" s="15" t="n"/>
      <c r="H131" s="15" t="n"/>
      <c r="I131" s="18">
        <f>IF(A131="","",IF(AND(G131&lt;&gt;"Có",ISNUMBER(E131),E131&lt;=TODAY()),"Hỏi thăm",IF(AND(H131&lt;&gt;"Có",ISNUMBER(F131),F131&lt;=TODAY()),"Mời quay lại","")))</f>
        <v/>
      </c>
    </row>
    <row r="132">
      <c r="A132" s="15" t="n"/>
      <c r="B132" s="16" t="n"/>
      <c r="C132" s="15" t="n"/>
      <c r="D132" s="13" t="n"/>
      <c r="E132" s="23">
        <f>IF(OR(D132="",C132=""),"",IF(IFERROR(INDEX('Dịch vụ'!$D$6:$D$25,MATCH(C132,'Dịch vụ'!$A$6:$A$25,0)),"")="","",D132+IFERROR(INDEX('Dịch vụ'!$D$6:$D$25,MATCH(C132,'Dịch vụ'!$A$6:$A$25,0)),"")))</f>
        <v/>
      </c>
      <c r="F132" s="23">
        <f>IF(OR(D132="",C132=""),"",IF(IFERROR(INDEX('Dịch vụ'!$E$6:$E$25,MATCH(C132,'Dịch vụ'!$A$6:$A$25,0)),"")="","",D132+IFERROR(INDEX('Dịch vụ'!$E$6:$E$25,MATCH(C132,'Dịch vụ'!$A$6:$A$25,0)),"")))</f>
        <v/>
      </c>
      <c r="G132" s="15" t="n"/>
      <c r="H132" s="15" t="n"/>
      <c r="I132" s="18">
        <f>IF(A132="","",IF(AND(G132&lt;&gt;"Có",ISNUMBER(E132),E132&lt;=TODAY()),"Hỏi thăm",IF(AND(H132&lt;&gt;"Có",ISNUMBER(F132),F132&lt;=TODAY()),"Mời quay lại","")))</f>
        <v/>
      </c>
    </row>
    <row r="133">
      <c r="A133" s="15" t="n"/>
      <c r="B133" s="16" t="n"/>
      <c r="C133" s="15" t="n"/>
      <c r="D133" s="13" t="n"/>
      <c r="E133" s="23">
        <f>IF(OR(D133="",C133=""),"",IF(IFERROR(INDEX('Dịch vụ'!$D$6:$D$25,MATCH(C133,'Dịch vụ'!$A$6:$A$25,0)),"")="","",D133+IFERROR(INDEX('Dịch vụ'!$D$6:$D$25,MATCH(C133,'Dịch vụ'!$A$6:$A$25,0)),"")))</f>
        <v/>
      </c>
      <c r="F133" s="23">
        <f>IF(OR(D133="",C133=""),"",IF(IFERROR(INDEX('Dịch vụ'!$E$6:$E$25,MATCH(C133,'Dịch vụ'!$A$6:$A$25,0)),"")="","",D133+IFERROR(INDEX('Dịch vụ'!$E$6:$E$25,MATCH(C133,'Dịch vụ'!$A$6:$A$25,0)),"")))</f>
        <v/>
      </c>
      <c r="G133" s="15" t="n"/>
      <c r="H133" s="15" t="n"/>
      <c r="I133" s="18">
        <f>IF(A133="","",IF(AND(G133&lt;&gt;"Có",ISNUMBER(E133),E133&lt;=TODAY()),"Hỏi thăm",IF(AND(H133&lt;&gt;"Có",ISNUMBER(F133),F133&lt;=TODAY()),"Mời quay lại","")))</f>
        <v/>
      </c>
    </row>
    <row r="134">
      <c r="A134" s="15" t="n"/>
      <c r="B134" s="16" t="n"/>
      <c r="C134" s="15" t="n"/>
      <c r="D134" s="13" t="n"/>
      <c r="E134" s="23">
        <f>IF(OR(D134="",C134=""),"",IF(IFERROR(INDEX('Dịch vụ'!$D$6:$D$25,MATCH(C134,'Dịch vụ'!$A$6:$A$25,0)),"")="","",D134+IFERROR(INDEX('Dịch vụ'!$D$6:$D$25,MATCH(C134,'Dịch vụ'!$A$6:$A$25,0)),"")))</f>
        <v/>
      </c>
      <c r="F134" s="23">
        <f>IF(OR(D134="",C134=""),"",IF(IFERROR(INDEX('Dịch vụ'!$E$6:$E$25,MATCH(C134,'Dịch vụ'!$A$6:$A$25,0)),"")="","",D134+IFERROR(INDEX('Dịch vụ'!$E$6:$E$25,MATCH(C134,'Dịch vụ'!$A$6:$A$25,0)),"")))</f>
        <v/>
      </c>
      <c r="G134" s="15" t="n"/>
      <c r="H134" s="15" t="n"/>
      <c r="I134" s="18">
        <f>IF(A134="","",IF(AND(G134&lt;&gt;"Có",ISNUMBER(E134),E134&lt;=TODAY()),"Hỏi thăm",IF(AND(H134&lt;&gt;"Có",ISNUMBER(F134),F134&lt;=TODAY()),"Mời quay lại","")))</f>
        <v/>
      </c>
    </row>
    <row r="135">
      <c r="A135" s="15" t="n"/>
      <c r="B135" s="16" t="n"/>
      <c r="C135" s="15" t="n"/>
      <c r="D135" s="13" t="n"/>
      <c r="E135" s="23">
        <f>IF(OR(D135="",C135=""),"",IF(IFERROR(INDEX('Dịch vụ'!$D$6:$D$25,MATCH(C135,'Dịch vụ'!$A$6:$A$25,0)),"")="","",D135+IFERROR(INDEX('Dịch vụ'!$D$6:$D$25,MATCH(C135,'Dịch vụ'!$A$6:$A$25,0)),"")))</f>
        <v/>
      </c>
      <c r="F135" s="23">
        <f>IF(OR(D135="",C135=""),"",IF(IFERROR(INDEX('Dịch vụ'!$E$6:$E$25,MATCH(C135,'Dịch vụ'!$A$6:$A$25,0)),"")="","",D135+IFERROR(INDEX('Dịch vụ'!$E$6:$E$25,MATCH(C135,'Dịch vụ'!$A$6:$A$25,0)),"")))</f>
        <v/>
      </c>
      <c r="G135" s="15" t="n"/>
      <c r="H135" s="15" t="n"/>
      <c r="I135" s="18">
        <f>IF(A135="","",IF(AND(G135&lt;&gt;"Có",ISNUMBER(E135),E135&lt;=TODAY()),"Hỏi thăm",IF(AND(H135&lt;&gt;"Có",ISNUMBER(F135),F135&lt;=TODAY()),"Mời quay lại","")))</f>
        <v/>
      </c>
    </row>
    <row r="136">
      <c r="A136" s="15" t="n"/>
      <c r="B136" s="16" t="n"/>
      <c r="C136" s="15" t="n"/>
      <c r="D136" s="13" t="n"/>
      <c r="E136" s="23">
        <f>IF(OR(D136="",C136=""),"",IF(IFERROR(INDEX('Dịch vụ'!$D$6:$D$25,MATCH(C136,'Dịch vụ'!$A$6:$A$25,0)),"")="","",D136+IFERROR(INDEX('Dịch vụ'!$D$6:$D$25,MATCH(C136,'Dịch vụ'!$A$6:$A$25,0)),"")))</f>
        <v/>
      </c>
      <c r="F136" s="23">
        <f>IF(OR(D136="",C136=""),"",IF(IFERROR(INDEX('Dịch vụ'!$E$6:$E$25,MATCH(C136,'Dịch vụ'!$A$6:$A$25,0)),"")="","",D136+IFERROR(INDEX('Dịch vụ'!$E$6:$E$25,MATCH(C136,'Dịch vụ'!$A$6:$A$25,0)),"")))</f>
        <v/>
      </c>
      <c r="G136" s="15" t="n"/>
      <c r="H136" s="15" t="n"/>
      <c r="I136" s="18">
        <f>IF(A136="","",IF(AND(G136&lt;&gt;"Có",ISNUMBER(E136),E136&lt;=TODAY()),"Hỏi thăm",IF(AND(H136&lt;&gt;"Có",ISNUMBER(F136),F136&lt;=TODAY()),"Mời quay lại","")))</f>
        <v/>
      </c>
    </row>
    <row r="137">
      <c r="A137" s="15" t="n"/>
      <c r="B137" s="16" t="n"/>
      <c r="C137" s="15" t="n"/>
      <c r="D137" s="13" t="n"/>
      <c r="E137" s="23">
        <f>IF(OR(D137="",C137=""),"",IF(IFERROR(INDEX('Dịch vụ'!$D$6:$D$25,MATCH(C137,'Dịch vụ'!$A$6:$A$25,0)),"")="","",D137+IFERROR(INDEX('Dịch vụ'!$D$6:$D$25,MATCH(C137,'Dịch vụ'!$A$6:$A$25,0)),"")))</f>
        <v/>
      </c>
      <c r="F137" s="23">
        <f>IF(OR(D137="",C137=""),"",IF(IFERROR(INDEX('Dịch vụ'!$E$6:$E$25,MATCH(C137,'Dịch vụ'!$A$6:$A$25,0)),"")="","",D137+IFERROR(INDEX('Dịch vụ'!$E$6:$E$25,MATCH(C137,'Dịch vụ'!$A$6:$A$25,0)),"")))</f>
        <v/>
      </c>
      <c r="G137" s="15" t="n"/>
      <c r="H137" s="15" t="n"/>
      <c r="I137" s="18">
        <f>IF(A137="","",IF(AND(G137&lt;&gt;"Có",ISNUMBER(E137),E137&lt;=TODAY()),"Hỏi thăm",IF(AND(H137&lt;&gt;"Có",ISNUMBER(F137),F137&lt;=TODAY()),"Mời quay lại","")))</f>
        <v/>
      </c>
    </row>
    <row r="138">
      <c r="A138" s="15" t="n"/>
      <c r="B138" s="16" t="n"/>
      <c r="C138" s="15" t="n"/>
      <c r="D138" s="13" t="n"/>
      <c r="E138" s="23">
        <f>IF(OR(D138="",C138=""),"",IF(IFERROR(INDEX('Dịch vụ'!$D$6:$D$25,MATCH(C138,'Dịch vụ'!$A$6:$A$25,0)),"")="","",D138+IFERROR(INDEX('Dịch vụ'!$D$6:$D$25,MATCH(C138,'Dịch vụ'!$A$6:$A$25,0)),"")))</f>
        <v/>
      </c>
      <c r="F138" s="23">
        <f>IF(OR(D138="",C138=""),"",IF(IFERROR(INDEX('Dịch vụ'!$E$6:$E$25,MATCH(C138,'Dịch vụ'!$A$6:$A$25,0)),"")="","",D138+IFERROR(INDEX('Dịch vụ'!$E$6:$E$25,MATCH(C138,'Dịch vụ'!$A$6:$A$25,0)),"")))</f>
        <v/>
      </c>
      <c r="G138" s="15" t="n"/>
      <c r="H138" s="15" t="n"/>
      <c r="I138" s="18">
        <f>IF(A138="","",IF(AND(G138&lt;&gt;"Có",ISNUMBER(E138),E138&lt;=TODAY()),"Hỏi thăm",IF(AND(H138&lt;&gt;"Có",ISNUMBER(F138),F138&lt;=TODAY()),"Mời quay lại","")))</f>
        <v/>
      </c>
    </row>
    <row r="139">
      <c r="A139" s="15" t="n"/>
      <c r="B139" s="16" t="n"/>
      <c r="C139" s="15" t="n"/>
      <c r="D139" s="13" t="n"/>
      <c r="E139" s="23">
        <f>IF(OR(D139="",C139=""),"",IF(IFERROR(INDEX('Dịch vụ'!$D$6:$D$25,MATCH(C139,'Dịch vụ'!$A$6:$A$25,0)),"")="","",D139+IFERROR(INDEX('Dịch vụ'!$D$6:$D$25,MATCH(C139,'Dịch vụ'!$A$6:$A$25,0)),"")))</f>
        <v/>
      </c>
      <c r="F139" s="23">
        <f>IF(OR(D139="",C139=""),"",IF(IFERROR(INDEX('Dịch vụ'!$E$6:$E$25,MATCH(C139,'Dịch vụ'!$A$6:$A$25,0)),"")="","",D139+IFERROR(INDEX('Dịch vụ'!$E$6:$E$25,MATCH(C139,'Dịch vụ'!$A$6:$A$25,0)),"")))</f>
        <v/>
      </c>
      <c r="G139" s="15" t="n"/>
      <c r="H139" s="15" t="n"/>
      <c r="I139" s="18">
        <f>IF(A139="","",IF(AND(G139&lt;&gt;"Có",ISNUMBER(E139),E139&lt;=TODAY()),"Hỏi thăm",IF(AND(H139&lt;&gt;"Có",ISNUMBER(F139),F139&lt;=TODAY()),"Mời quay lại","")))</f>
        <v/>
      </c>
    </row>
    <row r="140">
      <c r="A140" s="15" t="n"/>
      <c r="B140" s="16" t="n"/>
      <c r="C140" s="15" t="n"/>
      <c r="D140" s="13" t="n"/>
      <c r="E140" s="23">
        <f>IF(OR(D140="",C140=""),"",IF(IFERROR(INDEX('Dịch vụ'!$D$6:$D$25,MATCH(C140,'Dịch vụ'!$A$6:$A$25,0)),"")="","",D140+IFERROR(INDEX('Dịch vụ'!$D$6:$D$25,MATCH(C140,'Dịch vụ'!$A$6:$A$25,0)),"")))</f>
        <v/>
      </c>
      <c r="F140" s="23">
        <f>IF(OR(D140="",C140=""),"",IF(IFERROR(INDEX('Dịch vụ'!$E$6:$E$25,MATCH(C140,'Dịch vụ'!$A$6:$A$25,0)),"")="","",D140+IFERROR(INDEX('Dịch vụ'!$E$6:$E$25,MATCH(C140,'Dịch vụ'!$A$6:$A$25,0)),"")))</f>
        <v/>
      </c>
      <c r="G140" s="15" t="n"/>
      <c r="H140" s="15" t="n"/>
      <c r="I140" s="18">
        <f>IF(A140="","",IF(AND(G140&lt;&gt;"Có",ISNUMBER(E140),E140&lt;=TODAY()),"Hỏi thăm",IF(AND(H140&lt;&gt;"Có",ISNUMBER(F140),F140&lt;=TODAY()),"Mời quay lại","")))</f>
        <v/>
      </c>
    </row>
    <row r="141">
      <c r="A141" s="15" t="n"/>
      <c r="B141" s="16" t="n"/>
      <c r="C141" s="15" t="n"/>
      <c r="D141" s="13" t="n"/>
      <c r="E141" s="23">
        <f>IF(OR(D141="",C141=""),"",IF(IFERROR(INDEX('Dịch vụ'!$D$6:$D$25,MATCH(C141,'Dịch vụ'!$A$6:$A$25,0)),"")="","",D141+IFERROR(INDEX('Dịch vụ'!$D$6:$D$25,MATCH(C141,'Dịch vụ'!$A$6:$A$25,0)),"")))</f>
        <v/>
      </c>
      <c r="F141" s="23">
        <f>IF(OR(D141="",C141=""),"",IF(IFERROR(INDEX('Dịch vụ'!$E$6:$E$25,MATCH(C141,'Dịch vụ'!$A$6:$A$25,0)),"")="","",D141+IFERROR(INDEX('Dịch vụ'!$E$6:$E$25,MATCH(C141,'Dịch vụ'!$A$6:$A$25,0)),"")))</f>
        <v/>
      </c>
      <c r="G141" s="15" t="n"/>
      <c r="H141" s="15" t="n"/>
      <c r="I141" s="18">
        <f>IF(A141="","",IF(AND(G141&lt;&gt;"Có",ISNUMBER(E141),E141&lt;=TODAY()),"Hỏi thăm",IF(AND(H141&lt;&gt;"Có",ISNUMBER(F141),F141&lt;=TODAY()),"Mời quay lại","")))</f>
        <v/>
      </c>
    </row>
    <row r="142">
      <c r="A142" s="15" t="n"/>
      <c r="B142" s="16" t="n"/>
      <c r="C142" s="15" t="n"/>
      <c r="D142" s="13" t="n"/>
      <c r="E142" s="23">
        <f>IF(OR(D142="",C142=""),"",IF(IFERROR(INDEX('Dịch vụ'!$D$6:$D$25,MATCH(C142,'Dịch vụ'!$A$6:$A$25,0)),"")="","",D142+IFERROR(INDEX('Dịch vụ'!$D$6:$D$25,MATCH(C142,'Dịch vụ'!$A$6:$A$25,0)),"")))</f>
        <v/>
      </c>
      <c r="F142" s="23">
        <f>IF(OR(D142="",C142=""),"",IF(IFERROR(INDEX('Dịch vụ'!$E$6:$E$25,MATCH(C142,'Dịch vụ'!$A$6:$A$25,0)),"")="","",D142+IFERROR(INDEX('Dịch vụ'!$E$6:$E$25,MATCH(C142,'Dịch vụ'!$A$6:$A$25,0)),"")))</f>
        <v/>
      </c>
      <c r="G142" s="15" t="n"/>
      <c r="H142" s="15" t="n"/>
      <c r="I142" s="18">
        <f>IF(A142="","",IF(AND(G142&lt;&gt;"Có",ISNUMBER(E142),E142&lt;=TODAY()),"Hỏi thăm",IF(AND(H142&lt;&gt;"Có",ISNUMBER(F142),F142&lt;=TODAY()),"Mời quay lại","")))</f>
        <v/>
      </c>
    </row>
    <row r="143">
      <c r="A143" s="15" t="n"/>
      <c r="B143" s="16" t="n"/>
      <c r="C143" s="15" t="n"/>
      <c r="D143" s="13" t="n"/>
      <c r="E143" s="23">
        <f>IF(OR(D143="",C143=""),"",IF(IFERROR(INDEX('Dịch vụ'!$D$6:$D$25,MATCH(C143,'Dịch vụ'!$A$6:$A$25,0)),"")="","",D143+IFERROR(INDEX('Dịch vụ'!$D$6:$D$25,MATCH(C143,'Dịch vụ'!$A$6:$A$25,0)),"")))</f>
        <v/>
      </c>
      <c r="F143" s="23">
        <f>IF(OR(D143="",C143=""),"",IF(IFERROR(INDEX('Dịch vụ'!$E$6:$E$25,MATCH(C143,'Dịch vụ'!$A$6:$A$25,0)),"")="","",D143+IFERROR(INDEX('Dịch vụ'!$E$6:$E$25,MATCH(C143,'Dịch vụ'!$A$6:$A$25,0)),"")))</f>
        <v/>
      </c>
      <c r="G143" s="15" t="n"/>
      <c r="H143" s="15" t="n"/>
      <c r="I143" s="18">
        <f>IF(A143="","",IF(AND(G143&lt;&gt;"Có",ISNUMBER(E143),E143&lt;=TODAY()),"Hỏi thăm",IF(AND(H143&lt;&gt;"Có",ISNUMBER(F143),F143&lt;=TODAY()),"Mời quay lại","")))</f>
        <v/>
      </c>
    </row>
    <row r="144">
      <c r="A144" s="15" t="n"/>
      <c r="B144" s="16" t="n"/>
      <c r="C144" s="15" t="n"/>
      <c r="D144" s="13" t="n"/>
      <c r="E144" s="23">
        <f>IF(OR(D144="",C144=""),"",IF(IFERROR(INDEX('Dịch vụ'!$D$6:$D$25,MATCH(C144,'Dịch vụ'!$A$6:$A$25,0)),"")="","",D144+IFERROR(INDEX('Dịch vụ'!$D$6:$D$25,MATCH(C144,'Dịch vụ'!$A$6:$A$25,0)),"")))</f>
        <v/>
      </c>
      <c r="F144" s="23">
        <f>IF(OR(D144="",C144=""),"",IF(IFERROR(INDEX('Dịch vụ'!$E$6:$E$25,MATCH(C144,'Dịch vụ'!$A$6:$A$25,0)),"")="","",D144+IFERROR(INDEX('Dịch vụ'!$E$6:$E$25,MATCH(C144,'Dịch vụ'!$A$6:$A$25,0)),"")))</f>
        <v/>
      </c>
      <c r="G144" s="15" t="n"/>
      <c r="H144" s="15" t="n"/>
      <c r="I144" s="18">
        <f>IF(A144="","",IF(AND(G144&lt;&gt;"Có",ISNUMBER(E144),E144&lt;=TODAY()),"Hỏi thăm",IF(AND(H144&lt;&gt;"Có",ISNUMBER(F144),F144&lt;=TODAY()),"Mời quay lại","")))</f>
        <v/>
      </c>
    </row>
    <row r="145">
      <c r="A145" s="15" t="n"/>
      <c r="B145" s="16" t="n"/>
      <c r="C145" s="15" t="n"/>
      <c r="D145" s="13" t="n"/>
      <c r="E145" s="23">
        <f>IF(OR(D145="",C145=""),"",IF(IFERROR(INDEX('Dịch vụ'!$D$6:$D$25,MATCH(C145,'Dịch vụ'!$A$6:$A$25,0)),"")="","",D145+IFERROR(INDEX('Dịch vụ'!$D$6:$D$25,MATCH(C145,'Dịch vụ'!$A$6:$A$25,0)),"")))</f>
        <v/>
      </c>
      <c r="F145" s="23">
        <f>IF(OR(D145="",C145=""),"",IF(IFERROR(INDEX('Dịch vụ'!$E$6:$E$25,MATCH(C145,'Dịch vụ'!$A$6:$A$25,0)),"")="","",D145+IFERROR(INDEX('Dịch vụ'!$E$6:$E$25,MATCH(C145,'Dịch vụ'!$A$6:$A$25,0)),"")))</f>
        <v/>
      </c>
      <c r="G145" s="15" t="n"/>
      <c r="H145" s="15" t="n"/>
      <c r="I145" s="18">
        <f>IF(A145="","",IF(AND(G145&lt;&gt;"Có",ISNUMBER(E145),E145&lt;=TODAY()),"Hỏi thăm",IF(AND(H145&lt;&gt;"Có",ISNUMBER(F145),F145&lt;=TODAY()),"Mời quay lại","")))</f>
        <v/>
      </c>
    </row>
    <row r="146">
      <c r="A146" s="15" t="n"/>
      <c r="B146" s="16" t="n"/>
      <c r="C146" s="15" t="n"/>
      <c r="D146" s="13" t="n"/>
      <c r="E146" s="23">
        <f>IF(OR(D146="",C146=""),"",IF(IFERROR(INDEX('Dịch vụ'!$D$6:$D$25,MATCH(C146,'Dịch vụ'!$A$6:$A$25,0)),"")="","",D146+IFERROR(INDEX('Dịch vụ'!$D$6:$D$25,MATCH(C146,'Dịch vụ'!$A$6:$A$25,0)),"")))</f>
        <v/>
      </c>
      <c r="F146" s="23">
        <f>IF(OR(D146="",C146=""),"",IF(IFERROR(INDEX('Dịch vụ'!$E$6:$E$25,MATCH(C146,'Dịch vụ'!$A$6:$A$25,0)),"")="","",D146+IFERROR(INDEX('Dịch vụ'!$E$6:$E$25,MATCH(C146,'Dịch vụ'!$A$6:$A$25,0)),"")))</f>
        <v/>
      </c>
      <c r="G146" s="15" t="n"/>
      <c r="H146" s="15" t="n"/>
      <c r="I146" s="18">
        <f>IF(A146="","",IF(AND(G146&lt;&gt;"Có",ISNUMBER(E146),E146&lt;=TODAY()),"Hỏi thăm",IF(AND(H146&lt;&gt;"Có",ISNUMBER(F146),F146&lt;=TODAY()),"Mời quay lại","")))</f>
        <v/>
      </c>
    </row>
    <row r="147">
      <c r="A147" s="15" t="n"/>
      <c r="B147" s="16" t="n"/>
      <c r="C147" s="15" t="n"/>
      <c r="D147" s="13" t="n"/>
      <c r="E147" s="23">
        <f>IF(OR(D147="",C147=""),"",IF(IFERROR(INDEX('Dịch vụ'!$D$6:$D$25,MATCH(C147,'Dịch vụ'!$A$6:$A$25,0)),"")="","",D147+IFERROR(INDEX('Dịch vụ'!$D$6:$D$25,MATCH(C147,'Dịch vụ'!$A$6:$A$25,0)),"")))</f>
        <v/>
      </c>
      <c r="F147" s="23">
        <f>IF(OR(D147="",C147=""),"",IF(IFERROR(INDEX('Dịch vụ'!$E$6:$E$25,MATCH(C147,'Dịch vụ'!$A$6:$A$25,0)),"")="","",D147+IFERROR(INDEX('Dịch vụ'!$E$6:$E$25,MATCH(C147,'Dịch vụ'!$A$6:$A$25,0)),"")))</f>
        <v/>
      </c>
      <c r="G147" s="15" t="n"/>
      <c r="H147" s="15" t="n"/>
      <c r="I147" s="18">
        <f>IF(A147="","",IF(AND(G147&lt;&gt;"Có",ISNUMBER(E147),E147&lt;=TODAY()),"Hỏi thăm",IF(AND(H147&lt;&gt;"Có",ISNUMBER(F147),F147&lt;=TODAY()),"Mời quay lại","")))</f>
        <v/>
      </c>
    </row>
    <row r="148">
      <c r="A148" s="15" t="n"/>
      <c r="B148" s="16" t="n"/>
      <c r="C148" s="15" t="n"/>
      <c r="D148" s="13" t="n"/>
      <c r="E148" s="23">
        <f>IF(OR(D148="",C148=""),"",IF(IFERROR(INDEX('Dịch vụ'!$D$6:$D$25,MATCH(C148,'Dịch vụ'!$A$6:$A$25,0)),"")="","",D148+IFERROR(INDEX('Dịch vụ'!$D$6:$D$25,MATCH(C148,'Dịch vụ'!$A$6:$A$25,0)),"")))</f>
        <v/>
      </c>
      <c r="F148" s="23">
        <f>IF(OR(D148="",C148=""),"",IF(IFERROR(INDEX('Dịch vụ'!$E$6:$E$25,MATCH(C148,'Dịch vụ'!$A$6:$A$25,0)),"")="","",D148+IFERROR(INDEX('Dịch vụ'!$E$6:$E$25,MATCH(C148,'Dịch vụ'!$A$6:$A$25,0)),"")))</f>
        <v/>
      </c>
      <c r="G148" s="15" t="n"/>
      <c r="H148" s="15" t="n"/>
      <c r="I148" s="18">
        <f>IF(A148="","",IF(AND(G148&lt;&gt;"Có",ISNUMBER(E148),E148&lt;=TODAY()),"Hỏi thăm",IF(AND(H148&lt;&gt;"Có",ISNUMBER(F148),F148&lt;=TODAY()),"Mời quay lại","")))</f>
        <v/>
      </c>
    </row>
    <row r="149">
      <c r="A149" s="15" t="n"/>
      <c r="B149" s="16" t="n"/>
      <c r="C149" s="15" t="n"/>
      <c r="D149" s="13" t="n"/>
      <c r="E149" s="23">
        <f>IF(OR(D149="",C149=""),"",IF(IFERROR(INDEX('Dịch vụ'!$D$6:$D$25,MATCH(C149,'Dịch vụ'!$A$6:$A$25,0)),"")="","",D149+IFERROR(INDEX('Dịch vụ'!$D$6:$D$25,MATCH(C149,'Dịch vụ'!$A$6:$A$25,0)),"")))</f>
        <v/>
      </c>
      <c r="F149" s="23">
        <f>IF(OR(D149="",C149=""),"",IF(IFERROR(INDEX('Dịch vụ'!$E$6:$E$25,MATCH(C149,'Dịch vụ'!$A$6:$A$25,0)),"")="","",D149+IFERROR(INDEX('Dịch vụ'!$E$6:$E$25,MATCH(C149,'Dịch vụ'!$A$6:$A$25,0)),"")))</f>
        <v/>
      </c>
      <c r="G149" s="15" t="n"/>
      <c r="H149" s="15" t="n"/>
      <c r="I149" s="18">
        <f>IF(A149="","",IF(AND(G149&lt;&gt;"Có",ISNUMBER(E149),E149&lt;=TODAY()),"Hỏi thăm",IF(AND(H149&lt;&gt;"Có",ISNUMBER(F149),F149&lt;=TODAY()),"Mời quay lại","")))</f>
        <v/>
      </c>
    </row>
    <row r="150">
      <c r="A150" s="15" t="n"/>
      <c r="B150" s="16" t="n"/>
      <c r="C150" s="15" t="n"/>
      <c r="D150" s="13" t="n"/>
      <c r="E150" s="23">
        <f>IF(OR(D150="",C150=""),"",IF(IFERROR(INDEX('Dịch vụ'!$D$6:$D$25,MATCH(C150,'Dịch vụ'!$A$6:$A$25,0)),"")="","",D150+IFERROR(INDEX('Dịch vụ'!$D$6:$D$25,MATCH(C150,'Dịch vụ'!$A$6:$A$25,0)),"")))</f>
        <v/>
      </c>
      <c r="F150" s="23">
        <f>IF(OR(D150="",C150=""),"",IF(IFERROR(INDEX('Dịch vụ'!$E$6:$E$25,MATCH(C150,'Dịch vụ'!$A$6:$A$25,0)),"")="","",D150+IFERROR(INDEX('Dịch vụ'!$E$6:$E$25,MATCH(C150,'Dịch vụ'!$A$6:$A$25,0)),"")))</f>
        <v/>
      </c>
      <c r="G150" s="15" t="n"/>
      <c r="H150" s="15" t="n"/>
      <c r="I150" s="18">
        <f>IF(A150="","",IF(AND(G150&lt;&gt;"Có",ISNUMBER(E150),E150&lt;=TODAY()),"Hỏi thăm",IF(AND(H150&lt;&gt;"Có",ISNUMBER(F150),F150&lt;=TODAY()),"Mời quay lại","")))</f>
        <v/>
      </c>
    </row>
    <row r="151">
      <c r="A151" s="15" t="n"/>
      <c r="B151" s="16" t="n"/>
      <c r="C151" s="15" t="n"/>
      <c r="D151" s="13" t="n"/>
      <c r="E151" s="23">
        <f>IF(OR(D151="",C151=""),"",IF(IFERROR(INDEX('Dịch vụ'!$D$6:$D$25,MATCH(C151,'Dịch vụ'!$A$6:$A$25,0)),"")="","",D151+IFERROR(INDEX('Dịch vụ'!$D$6:$D$25,MATCH(C151,'Dịch vụ'!$A$6:$A$25,0)),"")))</f>
        <v/>
      </c>
      <c r="F151" s="23">
        <f>IF(OR(D151="",C151=""),"",IF(IFERROR(INDEX('Dịch vụ'!$E$6:$E$25,MATCH(C151,'Dịch vụ'!$A$6:$A$25,0)),"")="","",D151+IFERROR(INDEX('Dịch vụ'!$E$6:$E$25,MATCH(C151,'Dịch vụ'!$A$6:$A$25,0)),"")))</f>
        <v/>
      </c>
      <c r="G151" s="15" t="n"/>
      <c r="H151" s="15" t="n"/>
      <c r="I151" s="18">
        <f>IF(A151="","",IF(AND(G151&lt;&gt;"Có",ISNUMBER(E151),E151&lt;=TODAY()),"Hỏi thăm",IF(AND(H151&lt;&gt;"Có",ISNUMBER(F151),F151&lt;=TODAY()),"Mời quay lại","")))</f>
        <v/>
      </c>
    </row>
    <row r="152">
      <c r="A152" s="15" t="n"/>
      <c r="B152" s="16" t="n"/>
      <c r="C152" s="15" t="n"/>
      <c r="D152" s="13" t="n"/>
      <c r="E152" s="23">
        <f>IF(OR(D152="",C152=""),"",IF(IFERROR(INDEX('Dịch vụ'!$D$6:$D$25,MATCH(C152,'Dịch vụ'!$A$6:$A$25,0)),"")="","",D152+IFERROR(INDEX('Dịch vụ'!$D$6:$D$25,MATCH(C152,'Dịch vụ'!$A$6:$A$25,0)),"")))</f>
        <v/>
      </c>
      <c r="F152" s="23">
        <f>IF(OR(D152="",C152=""),"",IF(IFERROR(INDEX('Dịch vụ'!$E$6:$E$25,MATCH(C152,'Dịch vụ'!$A$6:$A$25,0)),"")="","",D152+IFERROR(INDEX('Dịch vụ'!$E$6:$E$25,MATCH(C152,'Dịch vụ'!$A$6:$A$25,0)),"")))</f>
        <v/>
      </c>
      <c r="G152" s="15" t="n"/>
      <c r="H152" s="15" t="n"/>
      <c r="I152" s="18">
        <f>IF(A152="","",IF(AND(G152&lt;&gt;"Có",ISNUMBER(E152),E152&lt;=TODAY()),"Hỏi thăm",IF(AND(H152&lt;&gt;"Có",ISNUMBER(F152),F152&lt;=TODAY()),"Mời quay lại","")))</f>
        <v/>
      </c>
    </row>
    <row r="153">
      <c r="A153" s="15" t="n"/>
      <c r="B153" s="16" t="n"/>
      <c r="C153" s="15" t="n"/>
      <c r="D153" s="13" t="n"/>
      <c r="E153" s="23">
        <f>IF(OR(D153="",C153=""),"",IF(IFERROR(INDEX('Dịch vụ'!$D$6:$D$25,MATCH(C153,'Dịch vụ'!$A$6:$A$25,0)),"")="","",D153+IFERROR(INDEX('Dịch vụ'!$D$6:$D$25,MATCH(C153,'Dịch vụ'!$A$6:$A$25,0)),"")))</f>
        <v/>
      </c>
      <c r="F153" s="23">
        <f>IF(OR(D153="",C153=""),"",IF(IFERROR(INDEX('Dịch vụ'!$E$6:$E$25,MATCH(C153,'Dịch vụ'!$A$6:$A$25,0)),"")="","",D153+IFERROR(INDEX('Dịch vụ'!$E$6:$E$25,MATCH(C153,'Dịch vụ'!$A$6:$A$25,0)),"")))</f>
        <v/>
      </c>
      <c r="G153" s="15" t="n"/>
      <c r="H153" s="15" t="n"/>
      <c r="I153" s="18">
        <f>IF(A153="","",IF(AND(G153&lt;&gt;"Có",ISNUMBER(E153),E153&lt;=TODAY()),"Hỏi thăm",IF(AND(H153&lt;&gt;"Có",ISNUMBER(F153),F153&lt;=TODAY()),"Mời quay lại","")))</f>
        <v/>
      </c>
    </row>
    <row r="154">
      <c r="A154" s="15" t="n"/>
      <c r="B154" s="16" t="n"/>
      <c r="C154" s="15" t="n"/>
      <c r="D154" s="13" t="n"/>
      <c r="E154" s="23">
        <f>IF(OR(D154="",C154=""),"",IF(IFERROR(INDEX('Dịch vụ'!$D$6:$D$25,MATCH(C154,'Dịch vụ'!$A$6:$A$25,0)),"")="","",D154+IFERROR(INDEX('Dịch vụ'!$D$6:$D$25,MATCH(C154,'Dịch vụ'!$A$6:$A$25,0)),"")))</f>
        <v/>
      </c>
      <c r="F154" s="23">
        <f>IF(OR(D154="",C154=""),"",IF(IFERROR(INDEX('Dịch vụ'!$E$6:$E$25,MATCH(C154,'Dịch vụ'!$A$6:$A$25,0)),"")="","",D154+IFERROR(INDEX('Dịch vụ'!$E$6:$E$25,MATCH(C154,'Dịch vụ'!$A$6:$A$25,0)),"")))</f>
        <v/>
      </c>
      <c r="G154" s="15" t="n"/>
      <c r="H154" s="15" t="n"/>
      <c r="I154" s="18">
        <f>IF(A154="","",IF(AND(G154&lt;&gt;"Có",ISNUMBER(E154),E154&lt;=TODAY()),"Hỏi thăm",IF(AND(H154&lt;&gt;"Có",ISNUMBER(F154),F154&lt;=TODAY()),"Mời quay lại","")))</f>
        <v/>
      </c>
    </row>
    <row r="155">
      <c r="A155" s="15" t="n"/>
      <c r="B155" s="16" t="n"/>
      <c r="C155" s="15" t="n"/>
      <c r="D155" s="13" t="n"/>
      <c r="E155" s="23">
        <f>IF(OR(D155="",C155=""),"",IF(IFERROR(INDEX('Dịch vụ'!$D$6:$D$25,MATCH(C155,'Dịch vụ'!$A$6:$A$25,0)),"")="","",D155+IFERROR(INDEX('Dịch vụ'!$D$6:$D$25,MATCH(C155,'Dịch vụ'!$A$6:$A$25,0)),"")))</f>
        <v/>
      </c>
      <c r="F155" s="23">
        <f>IF(OR(D155="",C155=""),"",IF(IFERROR(INDEX('Dịch vụ'!$E$6:$E$25,MATCH(C155,'Dịch vụ'!$A$6:$A$25,0)),"")="","",D155+IFERROR(INDEX('Dịch vụ'!$E$6:$E$25,MATCH(C155,'Dịch vụ'!$A$6:$A$25,0)),"")))</f>
        <v/>
      </c>
      <c r="G155" s="15" t="n"/>
      <c r="H155" s="15" t="n"/>
      <c r="I155" s="18">
        <f>IF(A155="","",IF(AND(G155&lt;&gt;"Có",ISNUMBER(E155),E155&lt;=TODAY()),"Hỏi thăm",IF(AND(H155&lt;&gt;"Có",ISNUMBER(F155),F155&lt;=TODAY()),"Mời quay lại","")))</f>
        <v/>
      </c>
    </row>
    <row r="156">
      <c r="A156" s="15" t="n"/>
      <c r="B156" s="16" t="n"/>
      <c r="C156" s="15" t="n"/>
      <c r="D156" s="13" t="n"/>
      <c r="E156" s="23">
        <f>IF(OR(D156="",C156=""),"",IF(IFERROR(INDEX('Dịch vụ'!$D$6:$D$25,MATCH(C156,'Dịch vụ'!$A$6:$A$25,0)),"")="","",D156+IFERROR(INDEX('Dịch vụ'!$D$6:$D$25,MATCH(C156,'Dịch vụ'!$A$6:$A$25,0)),"")))</f>
        <v/>
      </c>
      <c r="F156" s="23">
        <f>IF(OR(D156="",C156=""),"",IF(IFERROR(INDEX('Dịch vụ'!$E$6:$E$25,MATCH(C156,'Dịch vụ'!$A$6:$A$25,0)),"")="","",D156+IFERROR(INDEX('Dịch vụ'!$E$6:$E$25,MATCH(C156,'Dịch vụ'!$A$6:$A$25,0)),"")))</f>
        <v/>
      </c>
      <c r="G156" s="15" t="n"/>
      <c r="H156" s="15" t="n"/>
      <c r="I156" s="18">
        <f>IF(A156="","",IF(AND(G156&lt;&gt;"Có",ISNUMBER(E156),E156&lt;=TODAY()),"Hỏi thăm",IF(AND(H156&lt;&gt;"Có",ISNUMBER(F156),F156&lt;=TODAY()),"Mời quay lại","")))</f>
        <v/>
      </c>
    </row>
    <row r="157">
      <c r="A157" s="15" t="n"/>
      <c r="B157" s="16" t="n"/>
      <c r="C157" s="15" t="n"/>
      <c r="D157" s="13" t="n"/>
      <c r="E157" s="23">
        <f>IF(OR(D157="",C157=""),"",IF(IFERROR(INDEX('Dịch vụ'!$D$6:$D$25,MATCH(C157,'Dịch vụ'!$A$6:$A$25,0)),"")="","",D157+IFERROR(INDEX('Dịch vụ'!$D$6:$D$25,MATCH(C157,'Dịch vụ'!$A$6:$A$25,0)),"")))</f>
        <v/>
      </c>
      <c r="F157" s="23">
        <f>IF(OR(D157="",C157=""),"",IF(IFERROR(INDEX('Dịch vụ'!$E$6:$E$25,MATCH(C157,'Dịch vụ'!$A$6:$A$25,0)),"")="","",D157+IFERROR(INDEX('Dịch vụ'!$E$6:$E$25,MATCH(C157,'Dịch vụ'!$A$6:$A$25,0)),"")))</f>
        <v/>
      </c>
      <c r="G157" s="15" t="n"/>
      <c r="H157" s="15" t="n"/>
      <c r="I157" s="18">
        <f>IF(A157="","",IF(AND(G157&lt;&gt;"Có",ISNUMBER(E157),E157&lt;=TODAY()),"Hỏi thăm",IF(AND(H157&lt;&gt;"Có",ISNUMBER(F157),F157&lt;=TODAY()),"Mời quay lại","")))</f>
        <v/>
      </c>
    </row>
    <row r="158">
      <c r="A158" s="15" t="n"/>
      <c r="B158" s="16" t="n"/>
      <c r="C158" s="15" t="n"/>
      <c r="D158" s="13" t="n"/>
      <c r="E158" s="23">
        <f>IF(OR(D158="",C158=""),"",IF(IFERROR(INDEX('Dịch vụ'!$D$6:$D$25,MATCH(C158,'Dịch vụ'!$A$6:$A$25,0)),"")="","",D158+IFERROR(INDEX('Dịch vụ'!$D$6:$D$25,MATCH(C158,'Dịch vụ'!$A$6:$A$25,0)),"")))</f>
        <v/>
      </c>
      <c r="F158" s="23">
        <f>IF(OR(D158="",C158=""),"",IF(IFERROR(INDEX('Dịch vụ'!$E$6:$E$25,MATCH(C158,'Dịch vụ'!$A$6:$A$25,0)),"")="","",D158+IFERROR(INDEX('Dịch vụ'!$E$6:$E$25,MATCH(C158,'Dịch vụ'!$A$6:$A$25,0)),"")))</f>
        <v/>
      </c>
      <c r="G158" s="15" t="n"/>
      <c r="H158" s="15" t="n"/>
      <c r="I158" s="18">
        <f>IF(A158="","",IF(AND(G158&lt;&gt;"Có",ISNUMBER(E158),E158&lt;=TODAY()),"Hỏi thăm",IF(AND(H158&lt;&gt;"Có",ISNUMBER(F158),F158&lt;=TODAY()),"Mời quay lại","")))</f>
        <v/>
      </c>
    </row>
    <row r="159">
      <c r="A159" s="15" t="n"/>
      <c r="B159" s="16" t="n"/>
      <c r="C159" s="15" t="n"/>
      <c r="D159" s="13" t="n"/>
      <c r="E159" s="23">
        <f>IF(OR(D159="",C159=""),"",IF(IFERROR(INDEX('Dịch vụ'!$D$6:$D$25,MATCH(C159,'Dịch vụ'!$A$6:$A$25,0)),"")="","",D159+IFERROR(INDEX('Dịch vụ'!$D$6:$D$25,MATCH(C159,'Dịch vụ'!$A$6:$A$25,0)),"")))</f>
        <v/>
      </c>
      <c r="F159" s="23">
        <f>IF(OR(D159="",C159=""),"",IF(IFERROR(INDEX('Dịch vụ'!$E$6:$E$25,MATCH(C159,'Dịch vụ'!$A$6:$A$25,0)),"")="","",D159+IFERROR(INDEX('Dịch vụ'!$E$6:$E$25,MATCH(C159,'Dịch vụ'!$A$6:$A$25,0)),"")))</f>
        <v/>
      </c>
      <c r="G159" s="15" t="n"/>
      <c r="H159" s="15" t="n"/>
      <c r="I159" s="18">
        <f>IF(A159="","",IF(AND(G159&lt;&gt;"Có",ISNUMBER(E159),E159&lt;=TODAY()),"Hỏi thăm",IF(AND(H159&lt;&gt;"Có",ISNUMBER(F159),F159&lt;=TODAY()),"Mời quay lại","")))</f>
        <v/>
      </c>
    </row>
    <row r="160">
      <c r="A160" s="15" t="n"/>
      <c r="B160" s="16" t="n"/>
      <c r="C160" s="15" t="n"/>
      <c r="D160" s="13" t="n"/>
      <c r="E160" s="23">
        <f>IF(OR(D160="",C160=""),"",IF(IFERROR(INDEX('Dịch vụ'!$D$6:$D$25,MATCH(C160,'Dịch vụ'!$A$6:$A$25,0)),"")="","",D160+IFERROR(INDEX('Dịch vụ'!$D$6:$D$25,MATCH(C160,'Dịch vụ'!$A$6:$A$25,0)),"")))</f>
        <v/>
      </c>
      <c r="F160" s="23">
        <f>IF(OR(D160="",C160=""),"",IF(IFERROR(INDEX('Dịch vụ'!$E$6:$E$25,MATCH(C160,'Dịch vụ'!$A$6:$A$25,0)),"")="","",D160+IFERROR(INDEX('Dịch vụ'!$E$6:$E$25,MATCH(C160,'Dịch vụ'!$A$6:$A$25,0)),"")))</f>
        <v/>
      </c>
      <c r="G160" s="15" t="n"/>
      <c r="H160" s="15" t="n"/>
      <c r="I160" s="18">
        <f>IF(A160="","",IF(AND(G160&lt;&gt;"Có",ISNUMBER(E160),E160&lt;=TODAY()),"Hỏi thăm",IF(AND(H160&lt;&gt;"Có",ISNUMBER(F160),F160&lt;=TODAY()),"Mời quay lại","")))</f>
        <v/>
      </c>
    </row>
    <row r="161">
      <c r="A161" s="15" t="n"/>
      <c r="B161" s="16" t="n"/>
      <c r="C161" s="15" t="n"/>
      <c r="D161" s="13" t="n"/>
      <c r="E161" s="23">
        <f>IF(OR(D161="",C161=""),"",IF(IFERROR(INDEX('Dịch vụ'!$D$6:$D$25,MATCH(C161,'Dịch vụ'!$A$6:$A$25,0)),"")="","",D161+IFERROR(INDEX('Dịch vụ'!$D$6:$D$25,MATCH(C161,'Dịch vụ'!$A$6:$A$25,0)),"")))</f>
        <v/>
      </c>
      <c r="F161" s="23">
        <f>IF(OR(D161="",C161=""),"",IF(IFERROR(INDEX('Dịch vụ'!$E$6:$E$25,MATCH(C161,'Dịch vụ'!$A$6:$A$25,0)),"")="","",D161+IFERROR(INDEX('Dịch vụ'!$E$6:$E$25,MATCH(C161,'Dịch vụ'!$A$6:$A$25,0)),"")))</f>
        <v/>
      </c>
      <c r="G161" s="15" t="n"/>
      <c r="H161" s="15" t="n"/>
      <c r="I161" s="18">
        <f>IF(A161="","",IF(AND(G161&lt;&gt;"Có",ISNUMBER(E161),E161&lt;=TODAY()),"Hỏi thăm",IF(AND(H161&lt;&gt;"Có",ISNUMBER(F161),F161&lt;=TODAY()),"Mời quay lại","")))</f>
        <v/>
      </c>
    </row>
    <row r="162">
      <c r="A162" s="15" t="n"/>
      <c r="B162" s="16" t="n"/>
      <c r="C162" s="15" t="n"/>
      <c r="D162" s="13" t="n"/>
      <c r="E162" s="23">
        <f>IF(OR(D162="",C162=""),"",IF(IFERROR(INDEX('Dịch vụ'!$D$6:$D$25,MATCH(C162,'Dịch vụ'!$A$6:$A$25,0)),"")="","",D162+IFERROR(INDEX('Dịch vụ'!$D$6:$D$25,MATCH(C162,'Dịch vụ'!$A$6:$A$25,0)),"")))</f>
        <v/>
      </c>
      <c r="F162" s="23">
        <f>IF(OR(D162="",C162=""),"",IF(IFERROR(INDEX('Dịch vụ'!$E$6:$E$25,MATCH(C162,'Dịch vụ'!$A$6:$A$25,0)),"")="","",D162+IFERROR(INDEX('Dịch vụ'!$E$6:$E$25,MATCH(C162,'Dịch vụ'!$A$6:$A$25,0)),"")))</f>
        <v/>
      </c>
      <c r="G162" s="15" t="n"/>
      <c r="H162" s="15" t="n"/>
      <c r="I162" s="18">
        <f>IF(A162="","",IF(AND(G162&lt;&gt;"Có",ISNUMBER(E162),E162&lt;=TODAY()),"Hỏi thăm",IF(AND(H162&lt;&gt;"Có",ISNUMBER(F162),F162&lt;=TODAY()),"Mời quay lại","")))</f>
        <v/>
      </c>
    </row>
    <row r="163">
      <c r="A163" s="15" t="n"/>
      <c r="B163" s="16" t="n"/>
      <c r="C163" s="15" t="n"/>
      <c r="D163" s="13" t="n"/>
      <c r="E163" s="23">
        <f>IF(OR(D163="",C163=""),"",IF(IFERROR(INDEX('Dịch vụ'!$D$6:$D$25,MATCH(C163,'Dịch vụ'!$A$6:$A$25,0)),"")="","",D163+IFERROR(INDEX('Dịch vụ'!$D$6:$D$25,MATCH(C163,'Dịch vụ'!$A$6:$A$25,0)),"")))</f>
        <v/>
      </c>
      <c r="F163" s="23">
        <f>IF(OR(D163="",C163=""),"",IF(IFERROR(INDEX('Dịch vụ'!$E$6:$E$25,MATCH(C163,'Dịch vụ'!$A$6:$A$25,0)),"")="","",D163+IFERROR(INDEX('Dịch vụ'!$E$6:$E$25,MATCH(C163,'Dịch vụ'!$A$6:$A$25,0)),"")))</f>
        <v/>
      </c>
      <c r="G163" s="15" t="n"/>
      <c r="H163" s="15" t="n"/>
      <c r="I163" s="18">
        <f>IF(A163="","",IF(AND(G163&lt;&gt;"Có",ISNUMBER(E163),E163&lt;=TODAY()),"Hỏi thăm",IF(AND(H163&lt;&gt;"Có",ISNUMBER(F163),F163&lt;=TODAY()),"Mời quay lại","")))</f>
        <v/>
      </c>
    </row>
    <row r="164">
      <c r="A164" s="15" t="n"/>
      <c r="B164" s="16" t="n"/>
      <c r="C164" s="15" t="n"/>
      <c r="D164" s="13" t="n"/>
      <c r="E164" s="23">
        <f>IF(OR(D164="",C164=""),"",IF(IFERROR(INDEX('Dịch vụ'!$D$6:$D$25,MATCH(C164,'Dịch vụ'!$A$6:$A$25,0)),"")="","",D164+IFERROR(INDEX('Dịch vụ'!$D$6:$D$25,MATCH(C164,'Dịch vụ'!$A$6:$A$25,0)),"")))</f>
        <v/>
      </c>
      <c r="F164" s="23">
        <f>IF(OR(D164="",C164=""),"",IF(IFERROR(INDEX('Dịch vụ'!$E$6:$E$25,MATCH(C164,'Dịch vụ'!$A$6:$A$25,0)),"")="","",D164+IFERROR(INDEX('Dịch vụ'!$E$6:$E$25,MATCH(C164,'Dịch vụ'!$A$6:$A$25,0)),"")))</f>
        <v/>
      </c>
      <c r="G164" s="15" t="n"/>
      <c r="H164" s="15" t="n"/>
      <c r="I164" s="18">
        <f>IF(A164="","",IF(AND(G164&lt;&gt;"Có",ISNUMBER(E164),E164&lt;=TODAY()),"Hỏi thăm",IF(AND(H164&lt;&gt;"Có",ISNUMBER(F164),F164&lt;=TODAY()),"Mời quay lại","")))</f>
        <v/>
      </c>
    </row>
    <row r="165">
      <c r="A165" s="15" t="n"/>
      <c r="B165" s="16" t="n"/>
      <c r="C165" s="15" t="n"/>
      <c r="D165" s="13" t="n"/>
      <c r="E165" s="23">
        <f>IF(OR(D165="",C165=""),"",IF(IFERROR(INDEX('Dịch vụ'!$D$6:$D$25,MATCH(C165,'Dịch vụ'!$A$6:$A$25,0)),"")="","",D165+IFERROR(INDEX('Dịch vụ'!$D$6:$D$25,MATCH(C165,'Dịch vụ'!$A$6:$A$25,0)),"")))</f>
        <v/>
      </c>
      <c r="F165" s="23">
        <f>IF(OR(D165="",C165=""),"",IF(IFERROR(INDEX('Dịch vụ'!$E$6:$E$25,MATCH(C165,'Dịch vụ'!$A$6:$A$25,0)),"")="","",D165+IFERROR(INDEX('Dịch vụ'!$E$6:$E$25,MATCH(C165,'Dịch vụ'!$A$6:$A$25,0)),"")))</f>
        <v/>
      </c>
      <c r="G165" s="15" t="n"/>
      <c r="H165" s="15" t="n"/>
      <c r="I165" s="18">
        <f>IF(A165="","",IF(AND(G165&lt;&gt;"Có",ISNUMBER(E165),E165&lt;=TODAY()),"Hỏi thăm",IF(AND(H165&lt;&gt;"Có",ISNUMBER(F165),F165&lt;=TODAY()),"Mời quay lại","")))</f>
        <v/>
      </c>
    </row>
    <row r="166">
      <c r="A166" s="15" t="n"/>
      <c r="B166" s="16" t="n"/>
      <c r="C166" s="15" t="n"/>
      <c r="D166" s="13" t="n"/>
      <c r="E166" s="23">
        <f>IF(OR(D166="",C166=""),"",IF(IFERROR(INDEX('Dịch vụ'!$D$6:$D$25,MATCH(C166,'Dịch vụ'!$A$6:$A$25,0)),"")="","",D166+IFERROR(INDEX('Dịch vụ'!$D$6:$D$25,MATCH(C166,'Dịch vụ'!$A$6:$A$25,0)),"")))</f>
        <v/>
      </c>
      <c r="F166" s="23">
        <f>IF(OR(D166="",C166=""),"",IF(IFERROR(INDEX('Dịch vụ'!$E$6:$E$25,MATCH(C166,'Dịch vụ'!$A$6:$A$25,0)),"")="","",D166+IFERROR(INDEX('Dịch vụ'!$E$6:$E$25,MATCH(C166,'Dịch vụ'!$A$6:$A$25,0)),"")))</f>
        <v/>
      </c>
      <c r="G166" s="15" t="n"/>
      <c r="H166" s="15" t="n"/>
      <c r="I166" s="18">
        <f>IF(A166="","",IF(AND(G166&lt;&gt;"Có",ISNUMBER(E166),E166&lt;=TODAY()),"Hỏi thăm",IF(AND(H166&lt;&gt;"Có",ISNUMBER(F166),F166&lt;=TODAY()),"Mời quay lại","")))</f>
        <v/>
      </c>
    </row>
    <row r="167">
      <c r="A167" s="15" t="n"/>
      <c r="B167" s="16" t="n"/>
      <c r="C167" s="15" t="n"/>
      <c r="D167" s="13" t="n"/>
      <c r="E167" s="23">
        <f>IF(OR(D167="",C167=""),"",IF(IFERROR(INDEX('Dịch vụ'!$D$6:$D$25,MATCH(C167,'Dịch vụ'!$A$6:$A$25,0)),"")="","",D167+IFERROR(INDEX('Dịch vụ'!$D$6:$D$25,MATCH(C167,'Dịch vụ'!$A$6:$A$25,0)),"")))</f>
        <v/>
      </c>
      <c r="F167" s="23">
        <f>IF(OR(D167="",C167=""),"",IF(IFERROR(INDEX('Dịch vụ'!$E$6:$E$25,MATCH(C167,'Dịch vụ'!$A$6:$A$25,0)),"")="","",D167+IFERROR(INDEX('Dịch vụ'!$E$6:$E$25,MATCH(C167,'Dịch vụ'!$A$6:$A$25,0)),"")))</f>
        <v/>
      </c>
      <c r="G167" s="15" t="n"/>
      <c r="H167" s="15" t="n"/>
      <c r="I167" s="18">
        <f>IF(A167="","",IF(AND(G167&lt;&gt;"Có",ISNUMBER(E167),E167&lt;=TODAY()),"Hỏi thăm",IF(AND(H167&lt;&gt;"Có",ISNUMBER(F167),F167&lt;=TODAY()),"Mời quay lại","")))</f>
        <v/>
      </c>
    </row>
    <row r="168">
      <c r="A168" s="15" t="n"/>
      <c r="B168" s="16" t="n"/>
      <c r="C168" s="15" t="n"/>
      <c r="D168" s="13" t="n"/>
      <c r="E168" s="23">
        <f>IF(OR(D168="",C168=""),"",IF(IFERROR(INDEX('Dịch vụ'!$D$6:$D$25,MATCH(C168,'Dịch vụ'!$A$6:$A$25,0)),"")="","",D168+IFERROR(INDEX('Dịch vụ'!$D$6:$D$25,MATCH(C168,'Dịch vụ'!$A$6:$A$25,0)),"")))</f>
        <v/>
      </c>
      <c r="F168" s="23">
        <f>IF(OR(D168="",C168=""),"",IF(IFERROR(INDEX('Dịch vụ'!$E$6:$E$25,MATCH(C168,'Dịch vụ'!$A$6:$A$25,0)),"")="","",D168+IFERROR(INDEX('Dịch vụ'!$E$6:$E$25,MATCH(C168,'Dịch vụ'!$A$6:$A$25,0)),"")))</f>
        <v/>
      </c>
      <c r="G168" s="15" t="n"/>
      <c r="H168" s="15" t="n"/>
      <c r="I168" s="18">
        <f>IF(A168="","",IF(AND(G168&lt;&gt;"Có",ISNUMBER(E168),E168&lt;=TODAY()),"Hỏi thăm",IF(AND(H168&lt;&gt;"Có",ISNUMBER(F168),F168&lt;=TODAY()),"Mời quay lại","")))</f>
        <v/>
      </c>
    </row>
    <row r="169">
      <c r="A169" s="15" t="n"/>
      <c r="B169" s="16" t="n"/>
      <c r="C169" s="15" t="n"/>
      <c r="D169" s="13" t="n"/>
      <c r="E169" s="23">
        <f>IF(OR(D169="",C169=""),"",IF(IFERROR(INDEX('Dịch vụ'!$D$6:$D$25,MATCH(C169,'Dịch vụ'!$A$6:$A$25,0)),"")="","",D169+IFERROR(INDEX('Dịch vụ'!$D$6:$D$25,MATCH(C169,'Dịch vụ'!$A$6:$A$25,0)),"")))</f>
        <v/>
      </c>
      <c r="F169" s="23">
        <f>IF(OR(D169="",C169=""),"",IF(IFERROR(INDEX('Dịch vụ'!$E$6:$E$25,MATCH(C169,'Dịch vụ'!$A$6:$A$25,0)),"")="","",D169+IFERROR(INDEX('Dịch vụ'!$E$6:$E$25,MATCH(C169,'Dịch vụ'!$A$6:$A$25,0)),"")))</f>
        <v/>
      </c>
      <c r="G169" s="15" t="n"/>
      <c r="H169" s="15" t="n"/>
      <c r="I169" s="18">
        <f>IF(A169="","",IF(AND(G169&lt;&gt;"Có",ISNUMBER(E169),E169&lt;=TODAY()),"Hỏi thăm",IF(AND(H169&lt;&gt;"Có",ISNUMBER(F169),F169&lt;=TODAY()),"Mời quay lại","")))</f>
        <v/>
      </c>
    </row>
    <row r="170">
      <c r="A170" s="15" t="n"/>
      <c r="B170" s="16" t="n"/>
      <c r="C170" s="15" t="n"/>
      <c r="D170" s="13" t="n"/>
      <c r="E170" s="23">
        <f>IF(OR(D170="",C170=""),"",IF(IFERROR(INDEX('Dịch vụ'!$D$6:$D$25,MATCH(C170,'Dịch vụ'!$A$6:$A$25,0)),"")="","",D170+IFERROR(INDEX('Dịch vụ'!$D$6:$D$25,MATCH(C170,'Dịch vụ'!$A$6:$A$25,0)),"")))</f>
        <v/>
      </c>
      <c r="F170" s="23">
        <f>IF(OR(D170="",C170=""),"",IF(IFERROR(INDEX('Dịch vụ'!$E$6:$E$25,MATCH(C170,'Dịch vụ'!$A$6:$A$25,0)),"")="","",D170+IFERROR(INDEX('Dịch vụ'!$E$6:$E$25,MATCH(C170,'Dịch vụ'!$A$6:$A$25,0)),"")))</f>
        <v/>
      </c>
      <c r="G170" s="15" t="n"/>
      <c r="H170" s="15" t="n"/>
      <c r="I170" s="18">
        <f>IF(A170="","",IF(AND(G170&lt;&gt;"Có",ISNUMBER(E170),E170&lt;=TODAY()),"Hỏi thăm",IF(AND(H170&lt;&gt;"Có",ISNUMBER(F170),F170&lt;=TODAY()),"Mời quay lại","")))</f>
        <v/>
      </c>
    </row>
    <row r="171">
      <c r="A171" s="15" t="n"/>
      <c r="B171" s="16" t="n"/>
      <c r="C171" s="15" t="n"/>
      <c r="D171" s="13" t="n"/>
      <c r="E171" s="23">
        <f>IF(OR(D171="",C171=""),"",IF(IFERROR(INDEX('Dịch vụ'!$D$6:$D$25,MATCH(C171,'Dịch vụ'!$A$6:$A$25,0)),"")="","",D171+IFERROR(INDEX('Dịch vụ'!$D$6:$D$25,MATCH(C171,'Dịch vụ'!$A$6:$A$25,0)),"")))</f>
        <v/>
      </c>
      <c r="F171" s="23">
        <f>IF(OR(D171="",C171=""),"",IF(IFERROR(INDEX('Dịch vụ'!$E$6:$E$25,MATCH(C171,'Dịch vụ'!$A$6:$A$25,0)),"")="","",D171+IFERROR(INDEX('Dịch vụ'!$E$6:$E$25,MATCH(C171,'Dịch vụ'!$A$6:$A$25,0)),"")))</f>
        <v/>
      </c>
      <c r="G171" s="15" t="n"/>
      <c r="H171" s="15" t="n"/>
      <c r="I171" s="18">
        <f>IF(A171="","",IF(AND(G171&lt;&gt;"Có",ISNUMBER(E171),E171&lt;=TODAY()),"Hỏi thăm",IF(AND(H171&lt;&gt;"Có",ISNUMBER(F171),F171&lt;=TODAY()),"Mời quay lại","")))</f>
        <v/>
      </c>
    </row>
    <row r="172">
      <c r="A172" s="15" t="n"/>
      <c r="B172" s="16" t="n"/>
      <c r="C172" s="15" t="n"/>
      <c r="D172" s="13" t="n"/>
      <c r="E172" s="23">
        <f>IF(OR(D172="",C172=""),"",IF(IFERROR(INDEX('Dịch vụ'!$D$6:$D$25,MATCH(C172,'Dịch vụ'!$A$6:$A$25,0)),"")="","",D172+IFERROR(INDEX('Dịch vụ'!$D$6:$D$25,MATCH(C172,'Dịch vụ'!$A$6:$A$25,0)),"")))</f>
        <v/>
      </c>
      <c r="F172" s="23">
        <f>IF(OR(D172="",C172=""),"",IF(IFERROR(INDEX('Dịch vụ'!$E$6:$E$25,MATCH(C172,'Dịch vụ'!$A$6:$A$25,0)),"")="","",D172+IFERROR(INDEX('Dịch vụ'!$E$6:$E$25,MATCH(C172,'Dịch vụ'!$A$6:$A$25,0)),"")))</f>
        <v/>
      </c>
      <c r="G172" s="15" t="n"/>
      <c r="H172" s="15" t="n"/>
      <c r="I172" s="18">
        <f>IF(A172="","",IF(AND(G172&lt;&gt;"Có",ISNUMBER(E172),E172&lt;=TODAY()),"Hỏi thăm",IF(AND(H172&lt;&gt;"Có",ISNUMBER(F172),F172&lt;=TODAY()),"Mời quay lại","")))</f>
        <v/>
      </c>
    </row>
    <row r="173">
      <c r="A173" s="15" t="n"/>
      <c r="B173" s="16" t="n"/>
      <c r="C173" s="15" t="n"/>
      <c r="D173" s="13" t="n"/>
      <c r="E173" s="23">
        <f>IF(OR(D173="",C173=""),"",IF(IFERROR(INDEX('Dịch vụ'!$D$6:$D$25,MATCH(C173,'Dịch vụ'!$A$6:$A$25,0)),"")="","",D173+IFERROR(INDEX('Dịch vụ'!$D$6:$D$25,MATCH(C173,'Dịch vụ'!$A$6:$A$25,0)),"")))</f>
        <v/>
      </c>
      <c r="F173" s="23">
        <f>IF(OR(D173="",C173=""),"",IF(IFERROR(INDEX('Dịch vụ'!$E$6:$E$25,MATCH(C173,'Dịch vụ'!$A$6:$A$25,0)),"")="","",D173+IFERROR(INDEX('Dịch vụ'!$E$6:$E$25,MATCH(C173,'Dịch vụ'!$A$6:$A$25,0)),"")))</f>
        <v/>
      </c>
      <c r="G173" s="15" t="n"/>
      <c r="H173" s="15" t="n"/>
      <c r="I173" s="18">
        <f>IF(A173="","",IF(AND(G173&lt;&gt;"Có",ISNUMBER(E173),E173&lt;=TODAY()),"Hỏi thăm",IF(AND(H173&lt;&gt;"Có",ISNUMBER(F173),F173&lt;=TODAY()),"Mời quay lại","")))</f>
        <v/>
      </c>
    </row>
    <row r="174">
      <c r="A174" s="15" t="n"/>
      <c r="B174" s="16" t="n"/>
      <c r="C174" s="15" t="n"/>
      <c r="D174" s="13" t="n"/>
      <c r="E174" s="23">
        <f>IF(OR(D174="",C174=""),"",IF(IFERROR(INDEX('Dịch vụ'!$D$6:$D$25,MATCH(C174,'Dịch vụ'!$A$6:$A$25,0)),"")="","",D174+IFERROR(INDEX('Dịch vụ'!$D$6:$D$25,MATCH(C174,'Dịch vụ'!$A$6:$A$25,0)),"")))</f>
        <v/>
      </c>
      <c r="F174" s="23">
        <f>IF(OR(D174="",C174=""),"",IF(IFERROR(INDEX('Dịch vụ'!$E$6:$E$25,MATCH(C174,'Dịch vụ'!$A$6:$A$25,0)),"")="","",D174+IFERROR(INDEX('Dịch vụ'!$E$6:$E$25,MATCH(C174,'Dịch vụ'!$A$6:$A$25,0)),"")))</f>
        <v/>
      </c>
      <c r="G174" s="15" t="n"/>
      <c r="H174" s="15" t="n"/>
      <c r="I174" s="18">
        <f>IF(A174="","",IF(AND(G174&lt;&gt;"Có",ISNUMBER(E174),E174&lt;=TODAY()),"Hỏi thăm",IF(AND(H174&lt;&gt;"Có",ISNUMBER(F174),F174&lt;=TODAY()),"Mời quay lại","")))</f>
        <v/>
      </c>
    </row>
    <row r="175">
      <c r="A175" s="15" t="n"/>
      <c r="B175" s="16" t="n"/>
      <c r="C175" s="15" t="n"/>
      <c r="D175" s="13" t="n"/>
      <c r="E175" s="23">
        <f>IF(OR(D175="",C175=""),"",IF(IFERROR(INDEX('Dịch vụ'!$D$6:$D$25,MATCH(C175,'Dịch vụ'!$A$6:$A$25,0)),"")="","",D175+IFERROR(INDEX('Dịch vụ'!$D$6:$D$25,MATCH(C175,'Dịch vụ'!$A$6:$A$25,0)),"")))</f>
        <v/>
      </c>
      <c r="F175" s="23">
        <f>IF(OR(D175="",C175=""),"",IF(IFERROR(INDEX('Dịch vụ'!$E$6:$E$25,MATCH(C175,'Dịch vụ'!$A$6:$A$25,0)),"")="","",D175+IFERROR(INDEX('Dịch vụ'!$E$6:$E$25,MATCH(C175,'Dịch vụ'!$A$6:$A$25,0)),"")))</f>
        <v/>
      </c>
      <c r="G175" s="15" t="n"/>
      <c r="H175" s="15" t="n"/>
      <c r="I175" s="18">
        <f>IF(A175="","",IF(AND(G175&lt;&gt;"Có",ISNUMBER(E175),E175&lt;=TODAY()),"Hỏi thăm",IF(AND(H175&lt;&gt;"Có",ISNUMBER(F175),F175&lt;=TODAY()),"Mời quay lại","")))</f>
        <v/>
      </c>
    </row>
    <row r="176">
      <c r="A176" s="15" t="n"/>
      <c r="B176" s="16" t="n"/>
      <c r="C176" s="15" t="n"/>
      <c r="D176" s="13" t="n"/>
      <c r="E176" s="23">
        <f>IF(OR(D176="",C176=""),"",IF(IFERROR(INDEX('Dịch vụ'!$D$6:$D$25,MATCH(C176,'Dịch vụ'!$A$6:$A$25,0)),"")="","",D176+IFERROR(INDEX('Dịch vụ'!$D$6:$D$25,MATCH(C176,'Dịch vụ'!$A$6:$A$25,0)),"")))</f>
        <v/>
      </c>
      <c r="F176" s="23">
        <f>IF(OR(D176="",C176=""),"",IF(IFERROR(INDEX('Dịch vụ'!$E$6:$E$25,MATCH(C176,'Dịch vụ'!$A$6:$A$25,0)),"")="","",D176+IFERROR(INDEX('Dịch vụ'!$E$6:$E$25,MATCH(C176,'Dịch vụ'!$A$6:$A$25,0)),"")))</f>
        <v/>
      </c>
      <c r="G176" s="15" t="n"/>
      <c r="H176" s="15" t="n"/>
      <c r="I176" s="18">
        <f>IF(A176="","",IF(AND(G176&lt;&gt;"Có",ISNUMBER(E176),E176&lt;=TODAY()),"Hỏi thăm",IF(AND(H176&lt;&gt;"Có",ISNUMBER(F176),F176&lt;=TODAY()),"Mời quay lại","")))</f>
        <v/>
      </c>
    </row>
    <row r="177">
      <c r="A177" s="15" t="n"/>
      <c r="B177" s="16" t="n"/>
      <c r="C177" s="15" t="n"/>
      <c r="D177" s="13" t="n"/>
      <c r="E177" s="23">
        <f>IF(OR(D177="",C177=""),"",IF(IFERROR(INDEX('Dịch vụ'!$D$6:$D$25,MATCH(C177,'Dịch vụ'!$A$6:$A$25,0)),"")="","",D177+IFERROR(INDEX('Dịch vụ'!$D$6:$D$25,MATCH(C177,'Dịch vụ'!$A$6:$A$25,0)),"")))</f>
        <v/>
      </c>
      <c r="F177" s="23">
        <f>IF(OR(D177="",C177=""),"",IF(IFERROR(INDEX('Dịch vụ'!$E$6:$E$25,MATCH(C177,'Dịch vụ'!$A$6:$A$25,0)),"")="","",D177+IFERROR(INDEX('Dịch vụ'!$E$6:$E$25,MATCH(C177,'Dịch vụ'!$A$6:$A$25,0)),"")))</f>
        <v/>
      </c>
      <c r="G177" s="15" t="n"/>
      <c r="H177" s="15" t="n"/>
      <c r="I177" s="18">
        <f>IF(A177="","",IF(AND(G177&lt;&gt;"Có",ISNUMBER(E177),E177&lt;=TODAY()),"Hỏi thăm",IF(AND(H177&lt;&gt;"Có",ISNUMBER(F177),F177&lt;=TODAY()),"Mời quay lại","")))</f>
        <v/>
      </c>
    </row>
    <row r="178">
      <c r="A178" s="15" t="n"/>
      <c r="B178" s="16" t="n"/>
      <c r="C178" s="15" t="n"/>
      <c r="D178" s="13" t="n"/>
      <c r="E178" s="23">
        <f>IF(OR(D178="",C178=""),"",IF(IFERROR(INDEX('Dịch vụ'!$D$6:$D$25,MATCH(C178,'Dịch vụ'!$A$6:$A$25,0)),"")="","",D178+IFERROR(INDEX('Dịch vụ'!$D$6:$D$25,MATCH(C178,'Dịch vụ'!$A$6:$A$25,0)),"")))</f>
        <v/>
      </c>
      <c r="F178" s="23">
        <f>IF(OR(D178="",C178=""),"",IF(IFERROR(INDEX('Dịch vụ'!$E$6:$E$25,MATCH(C178,'Dịch vụ'!$A$6:$A$25,0)),"")="","",D178+IFERROR(INDEX('Dịch vụ'!$E$6:$E$25,MATCH(C178,'Dịch vụ'!$A$6:$A$25,0)),"")))</f>
        <v/>
      </c>
      <c r="G178" s="15" t="n"/>
      <c r="H178" s="15" t="n"/>
      <c r="I178" s="18">
        <f>IF(A178="","",IF(AND(G178&lt;&gt;"Có",ISNUMBER(E178),E178&lt;=TODAY()),"Hỏi thăm",IF(AND(H178&lt;&gt;"Có",ISNUMBER(F178),F178&lt;=TODAY()),"Mời quay lại","")))</f>
        <v/>
      </c>
    </row>
    <row r="179">
      <c r="A179" s="15" t="n"/>
      <c r="B179" s="16" t="n"/>
      <c r="C179" s="15" t="n"/>
      <c r="D179" s="13" t="n"/>
      <c r="E179" s="23">
        <f>IF(OR(D179="",C179=""),"",IF(IFERROR(INDEX('Dịch vụ'!$D$6:$D$25,MATCH(C179,'Dịch vụ'!$A$6:$A$25,0)),"")="","",D179+IFERROR(INDEX('Dịch vụ'!$D$6:$D$25,MATCH(C179,'Dịch vụ'!$A$6:$A$25,0)),"")))</f>
        <v/>
      </c>
      <c r="F179" s="23">
        <f>IF(OR(D179="",C179=""),"",IF(IFERROR(INDEX('Dịch vụ'!$E$6:$E$25,MATCH(C179,'Dịch vụ'!$A$6:$A$25,0)),"")="","",D179+IFERROR(INDEX('Dịch vụ'!$E$6:$E$25,MATCH(C179,'Dịch vụ'!$A$6:$A$25,0)),"")))</f>
        <v/>
      </c>
      <c r="G179" s="15" t="n"/>
      <c r="H179" s="15" t="n"/>
      <c r="I179" s="18">
        <f>IF(A179="","",IF(AND(G179&lt;&gt;"Có",ISNUMBER(E179),E179&lt;=TODAY()),"Hỏi thăm",IF(AND(H179&lt;&gt;"Có",ISNUMBER(F179),F179&lt;=TODAY()),"Mời quay lại","")))</f>
        <v/>
      </c>
    </row>
    <row r="180">
      <c r="A180" s="15" t="n"/>
      <c r="B180" s="16" t="n"/>
      <c r="C180" s="15" t="n"/>
      <c r="D180" s="13" t="n"/>
      <c r="E180" s="23">
        <f>IF(OR(D180="",C180=""),"",IF(IFERROR(INDEX('Dịch vụ'!$D$6:$D$25,MATCH(C180,'Dịch vụ'!$A$6:$A$25,0)),"")="","",D180+IFERROR(INDEX('Dịch vụ'!$D$6:$D$25,MATCH(C180,'Dịch vụ'!$A$6:$A$25,0)),"")))</f>
        <v/>
      </c>
      <c r="F180" s="23">
        <f>IF(OR(D180="",C180=""),"",IF(IFERROR(INDEX('Dịch vụ'!$E$6:$E$25,MATCH(C180,'Dịch vụ'!$A$6:$A$25,0)),"")="","",D180+IFERROR(INDEX('Dịch vụ'!$E$6:$E$25,MATCH(C180,'Dịch vụ'!$A$6:$A$25,0)),"")))</f>
        <v/>
      </c>
      <c r="G180" s="15" t="n"/>
      <c r="H180" s="15" t="n"/>
      <c r="I180" s="18">
        <f>IF(A180="","",IF(AND(G180&lt;&gt;"Có",ISNUMBER(E180),E180&lt;=TODAY()),"Hỏi thăm",IF(AND(H180&lt;&gt;"Có",ISNUMBER(F180),F180&lt;=TODAY()),"Mời quay lại","")))</f>
        <v/>
      </c>
    </row>
    <row r="181">
      <c r="A181" s="15" t="n"/>
      <c r="B181" s="16" t="n"/>
      <c r="C181" s="15" t="n"/>
      <c r="D181" s="13" t="n"/>
      <c r="E181" s="23">
        <f>IF(OR(D181="",C181=""),"",IF(IFERROR(INDEX('Dịch vụ'!$D$6:$D$25,MATCH(C181,'Dịch vụ'!$A$6:$A$25,0)),"")="","",D181+IFERROR(INDEX('Dịch vụ'!$D$6:$D$25,MATCH(C181,'Dịch vụ'!$A$6:$A$25,0)),"")))</f>
        <v/>
      </c>
      <c r="F181" s="23">
        <f>IF(OR(D181="",C181=""),"",IF(IFERROR(INDEX('Dịch vụ'!$E$6:$E$25,MATCH(C181,'Dịch vụ'!$A$6:$A$25,0)),"")="","",D181+IFERROR(INDEX('Dịch vụ'!$E$6:$E$25,MATCH(C181,'Dịch vụ'!$A$6:$A$25,0)),"")))</f>
        <v/>
      </c>
      <c r="G181" s="15" t="n"/>
      <c r="H181" s="15" t="n"/>
      <c r="I181" s="18">
        <f>IF(A181="","",IF(AND(G181&lt;&gt;"Có",ISNUMBER(E181),E181&lt;=TODAY()),"Hỏi thăm",IF(AND(H181&lt;&gt;"Có",ISNUMBER(F181),F181&lt;=TODAY()),"Mời quay lại","")))</f>
        <v/>
      </c>
    </row>
    <row r="182">
      <c r="A182" s="15" t="n"/>
      <c r="B182" s="16" t="n"/>
      <c r="C182" s="15" t="n"/>
      <c r="D182" s="13" t="n"/>
      <c r="E182" s="23">
        <f>IF(OR(D182="",C182=""),"",IF(IFERROR(INDEX('Dịch vụ'!$D$6:$D$25,MATCH(C182,'Dịch vụ'!$A$6:$A$25,0)),"")="","",D182+IFERROR(INDEX('Dịch vụ'!$D$6:$D$25,MATCH(C182,'Dịch vụ'!$A$6:$A$25,0)),"")))</f>
        <v/>
      </c>
      <c r="F182" s="23">
        <f>IF(OR(D182="",C182=""),"",IF(IFERROR(INDEX('Dịch vụ'!$E$6:$E$25,MATCH(C182,'Dịch vụ'!$A$6:$A$25,0)),"")="","",D182+IFERROR(INDEX('Dịch vụ'!$E$6:$E$25,MATCH(C182,'Dịch vụ'!$A$6:$A$25,0)),"")))</f>
        <v/>
      </c>
      <c r="G182" s="15" t="n"/>
      <c r="H182" s="15" t="n"/>
      <c r="I182" s="18">
        <f>IF(A182="","",IF(AND(G182&lt;&gt;"Có",ISNUMBER(E182),E182&lt;=TODAY()),"Hỏi thăm",IF(AND(H182&lt;&gt;"Có",ISNUMBER(F182),F182&lt;=TODAY()),"Mời quay lại","")))</f>
        <v/>
      </c>
    </row>
    <row r="183">
      <c r="A183" s="15" t="n"/>
      <c r="B183" s="16" t="n"/>
      <c r="C183" s="15" t="n"/>
      <c r="D183" s="13" t="n"/>
      <c r="E183" s="23">
        <f>IF(OR(D183="",C183=""),"",IF(IFERROR(INDEX('Dịch vụ'!$D$6:$D$25,MATCH(C183,'Dịch vụ'!$A$6:$A$25,0)),"")="","",D183+IFERROR(INDEX('Dịch vụ'!$D$6:$D$25,MATCH(C183,'Dịch vụ'!$A$6:$A$25,0)),"")))</f>
        <v/>
      </c>
      <c r="F183" s="23">
        <f>IF(OR(D183="",C183=""),"",IF(IFERROR(INDEX('Dịch vụ'!$E$6:$E$25,MATCH(C183,'Dịch vụ'!$A$6:$A$25,0)),"")="","",D183+IFERROR(INDEX('Dịch vụ'!$E$6:$E$25,MATCH(C183,'Dịch vụ'!$A$6:$A$25,0)),"")))</f>
        <v/>
      </c>
      <c r="G183" s="15" t="n"/>
      <c r="H183" s="15" t="n"/>
      <c r="I183" s="18">
        <f>IF(A183="","",IF(AND(G183&lt;&gt;"Có",ISNUMBER(E183),E183&lt;=TODAY()),"Hỏi thăm",IF(AND(H183&lt;&gt;"Có",ISNUMBER(F183),F183&lt;=TODAY()),"Mời quay lại","")))</f>
        <v/>
      </c>
    </row>
    <row r="184">
      <c r="A184" s="15" t="n"/>
      <c r="B184" s="16" t="n"/>
      <c r="C184" s="15" t="n"/>
      <c r="D184" s="13" t="n"/>
      <c r="E184" s="23">
        <f>IF(OR(D184="",C184=""),"",IF(IFERROR(INDEX('Dịch vụ'!$D$6:$D$25,MATCH(C184,'Dịch vụ'!$A$6:$A$25,0)),"")="","",D184+IFERROR(INDEX('Dịch vụ'!$D$6:$D$25,MATCH(C184,'Dịch vụ'!$A$6:$A$25,0)),"")))</f>
        <v/>
      </c>
      <c r="F184" s="23">
        <f>IF(OR(D184="",C184=""),"",IF(IFERROR(INDEX('Dịch vụ'!$E$6:$E$25,MATCH(C184,'Dịch vụ'!$A$6:$A$25,0)),"")="","",D184+IFERROR(INDEX('Dịch vụ'!$E$6:$E$25,MATCH(C184,'Dịch vụ'!$A$6:$A$25,0)),"")))</f>
        <v/>
      </c>
      <c r="G184" s="15" t="n"/>
      <c r="H184" s="15" t="n"/>
      <c r="I184" s="18">
        <f>IF(A184="","",IF(AND(G184&lt;&gt;"Có",ISNUMBER(E184),E184&lt;=TODAY()),"Hỏi thăm",IF(AND(H184&lt;&gt;"Có",ISNUMBER(F184),F184&lt;=TODAY()),"Mời quay lại","")))</f>
        <v/>
      </c>
    </row>
    <row r="185">
      <c r="A185" s="15" t="n"/>
      <c r="B185" s="16" t="n"/>
      <c r="C185" s="15" t="n"/>
      <c r="D185" s="13" t="n"/>
      <c r="E185" s="23">
        <f>IF(OR(D185="",C185=""),"",IF(IFERROR(INDEX('Dịch vụ'!$D$6:$D$25,MATCH(C185,'Dịch vụ'!$A$6:$A$25,0)),"")="","",D185+IFERROR(INDEX('Dịch vụ'!$D$6:$D$25,MATCH(C185,'Dịch vụ'!$A$6:$A$25,0)),"")))</f>
        <v/>
      </c>
      <c r="F185" s="23">
        <f>IF(OR(D185="",C185=""),"",IF(IFERROR(INDEX('Dịch vụ'!$E$6:$E$25,MATCH(C185,'Dịch vụ'!$A$6:$A$25,0)),"")="","",D185+IFERROR(INDEX('Dịch vụ'!$E$6:$E$25,MATCH(C185,'Dịch vụ'!$A$6:$A$25,0)),"")))</f>
        <v/>
      </c>
      <c r="G185" s="15" t="n"/>
      <c r="H185" s="15" t="n"/>
      <c r="I185" s="18">
        <f>IF(A185="","",IF(AND(G185&lt;&gt;"Có",ISNUMBER(E185),E185&lt;=TODAY()),"Hỏi thăm",IF(AND(H185&lt;&gt;"Có",ISNUMBER(F185),F185&lt;=TODAY()),"Mời quay lại","")))</f>
        <v/>
      </c>
    </row>
    <row r="186">
      <c r="A186" s="15" t="n"/>
      <c r="B186" s="16" t="n"/>
      <c r="C186" s="15" t="n"/>
      <c r="D186" s="13" t="n"/>
      <c r="E186" s="23">
        <f>IF(OR(D186="",C186=""),"",IF(IFERROR(INDEX('Dịch vụ'!$D$6:$D$25,MATCH(C186,'Dịch vụ'!$A$6:$A$25,0)),"")="","",D186+IFERROR(INDEX('Dịch vụ'!$D$6:$D$25,MATCH(C186,'Dịch vụ'!$A$6:$A$25,0)),"")))</f>
        <v/>
      </c>
      <c r="F186" s="23">
        <f>IF(OR(D186="",C186=""),"",IF(IFERROR(INDEX('Dịch vụ'!$E$6:$E$25,MATCH(C186,'Dịch vụ'!$A$6:$A$25,0)),"")="","",D186+IFERROR(INDEX('Dịch vụ'!$E$6:$E$25,MATCH(C186,'Dịch vụ'!$A$6:$A$25,0)),"")))</f>
        <v/>
      </c>
      <c r="G186" s="15" t="n"/>
      <c r="H186" s="15" t="n"/>
      <c r="I186" s="18">
        <f>IF(A186="","",IF(AND(G186&lt;&gt;"Có",ISNUMBER(E186),E186&lt;=TODAY()),"Hỏi thăm",IF(AND(H186&lt;&gt;"Có",ISNUMBER(F186),F186&lt;=TODAY()),"Mời quay lại","")))</f>
        <v/>
      </c>
    </row>
    <row r="187">
      <c r="A187" s="15" t="n"/>
      <c r="B187" s="16" t="n"/>
      <c r="C187" s="15" t="n"/>
      <c r="D187" s="13" t="n"/>
      <c r="E187" s="23">
        <f>IF(OR(D187="",C187=""),"",IF(IFERROR(INDEX('Dịch vụ'!$D$6:$D$25,MATCH(C187,'Dịch vụ'!$A$6:$A$25,0)),"")="","",D187+IFERROR(INDEX('Dịch vụ'!$D$6:$D$25,MATCH(C187,'Dịch vụ'!$A$6:$A$25,0)),"")))</f>
        <v/>
      </c>
      <c r="F187" s="23">
        <f>IF(OR(D187="",C187=""),"",IF(IFERROR(INDEX('Dịch vụ'!$E$6:$E$25,MATCH(C187,'Dịch vụ'!$A$6:$A$25,0)),"")="","",D187+IFERROR(INDEX('Dịch vụ'!$E$6:$E$25,MATCH(C187,'Dịch vụ'!$A$6:$A$25,0)),"")))</f>
        <v/>
      </c>
      <c r="G187" s="15" t="n"/>
      <c r="H187" s="15" t="n"/>
      <c r="I187" s="18">
        <f>IF(A187="","",IF(AND(G187&lt;&gt;"Có",ISNUMBER(E187),E187&lt;=TODAY()),"Hỏi thăm",IF(AND(H187&lt;&gt;"Có",ISNUMBER(F187),F187&lt;=TODAY()),"Mời quay lại","")))</f>
        <v/>
      </c>
    </row>
    <row r="188">
      <c r="A188" s="15" t="n"/>
      <c r="B188" s="16" t="n"/>
      <c r="C188" s="15" t="n"/>
      <c r="D188" s="13" t="n"/>
      <c r="E188" s="23">
        <f>IF(OR(D188="",C188=""),"",IF(IFERROR(INDEX('Dịch vụ'!$D$6:$D$25,MATCH(C188,'Dịch vụ'!$A$6:$A$25,0)),"")="","",D188+IFERROR(INDEX('Dịch vụ'!$D$6:$D$25,MATCH(C188,'Dịch vụ'!$A$6:$A$25,0)),"")))</f>
        <v/>
      </c>
      <c r="F188" s="23">
        <f>IF(OR(D188="",C188=""),"",IF(IFERROR(INDEX('Dịch vụ'!$E$6:$E$25,MATCH(C188,'Dịch vụ'!$A$6:$A$25,0)),"")="","",D188+IFERROR(INDEX('Dịch vụ'!$E$6:$E$25,MATCH(C188,'Dịch vụ'!$A$6:$A$25,0)),"")))</f>
        <v/>
      </c>
      <c r="G188" s="15" t="n"/>
      <c r="H188" s="15" t="n"/>
      <c r="I188" s="18">
        <f>IF(A188="","",IF(AND(G188&lt;&gt;"Có",ISNUMBER(E188),E188&lt;=TODAY()),"Hỏi thăm",IF(AND(H188&lt;&gt;"Có",ISNUMBER(F188),F188&lt;=TODAY()),"Mời quay lại","")))</f>
        <v/>
      </c>
    </row>
    <row r="189">
      <c r="A189" s="15" t="n"/>
      <c r="B189" s="16" t="n"/>
      <c r="C189" s="15" t="n"/>
      <c r="D189" s="13" t="n"/>
      <c r="E189" s="23">
        <f>IF(OR(D189="",C189=""),"",IF(IFERROR(INDEX('Dịch vụ'!$D$6:$D$25,MATCH(C189,'Dịch vụ'!$A$6:$A$25,0)),"")="","",D189+IFERROR(INDEX('Dịch vụ'!$D$6:$D$25,MATCH(C189,'Dịch vụ'!$A$6:$A$25,0)),"")))</f>
        <v/>
      </c>
      <c r="F189" s="23">
        <f>IF(OR(D189="",C189=""),"",IF(IFERROR(INDEX('Dịch vụ'!$E$6:$E$25,MATCH(C189,'Dịch vụ'!$A$6:$A$25,0)),"")="","",D189+IFERROR(INDEX('Dịch vụ'!$E$6:$E$25,MATCH(C189,'Dịch vụ'!$A$6:$A$25,0)),"")))</f>
        <v/>
      </c>
      <c r="G189" s="15" t="n"/>
      <c r="H189" s="15" t="n"/>
      <c r="I189" s="18">
        <f>IF(A189="","",IF(AND(G189&lt;&gt;"Có",ISNUMBER(E189),E189&lt;=TODAY()),"Hỏi thăm",IF(AND(H189&lt;&gt;"Có",ISNUMBER(F189),F189&lt;=TODAY()),"Mời quay lại","")))</f>
        <v/>
      </c>
    </row>
    <row r="190">
      <c r="A190" s="15" t="n"/>
      <c r="B190" s="16" t="n"/>
      <c r="C190" s="15" t="n"/>
      <c r="D190" s="13" t="n"/>
      <c r="E190" s="23">
        <f>IF(OR(D190="",C190=""),"",IF(IFERROR(INDEX('Dịch vụ'!$D$6:$D$25,MATCH(C190,'Dịch vụ'!$A$6:$A$25,0)),"")="","",D190+IFERROR(INDEX('Dịch vụ'!$D$6:$D$25,MATCH(C190,'Dịch vụ'!$A$6:$A$25,0)),"")))</f>
        <v/>
      </c>
      <c r="F190" s="23">
        <f>IF(OR(D190="",C190=""),"",IF(IFERROR(INDEX('Dịch vụ'!$E$6:$E$25,MATCH(C190,'Dịch vụ'!$A$6:$A$25,0)),"")="","",D190+IFERROR(INDEX('Dịch vụ'!$E$6:$E$25,MATCH(C190,'Dịch vụ'!$A$6:$A$25,0)),"")))</f>
        <v/>
      </c>
      <c r="G190" s="15" t="n"/>
      <c r="H190" s="15" t="n"/>
      <c r="I190" s="18">
        <f>IF(A190="","",IF(AND(G190&lt;&gt;"Có",ISNUMBER(E190),E190&lt;=TODAY()),"Hỏi thăm",IF(AND(H190&lt;&gt;"Có",ISNUMBER(F190),F190&lt;=TODAY()),"Mời quay lại","")))</f>
        <v/>
      </c>
    </row>
    <row r="191">
      <c r="A191" s="15" t="n"/>
      <c r="B191" s="16" t="n"/>
      <c r="C191" s="15" t="n"/>
      <c r="D191" s="13" t="n"/>
      <c r="E191" s="23">
        <f>IF(OR(D191="",C191=""),"",IF(IFERROR(INDEX('Dịch vụ'!$D$6:$D$25,MATCH(C191,'Dịch vụ'!$A$6:$A$25,0)),"")="","",D191+IFERROR(INDEX('Dịch vụ'!$D$6:$D$25,MATCH(C191,'Dịch vụ'!$A$6:$A$25,0)),"")))</f>
        <v/>
      </c>
      <c r="F191" s="23">
        <f>IF(OR(D191="",C191=""),"",IF(IFERROR(INDEX('Dịch vụ'!$E$6:$E$25,MATCH(C191,'Dịch vụ'!$A$6:$A$25,0)),"")="","",D191+IFERROR(INDEX('Dịch vụ'!$E$6:$E$25,MATCH(C191,'Dịch vụ'!$A$6:$A$25,0)),"")))</f>
        <v/>
      </c>
      <c r="G191" s="15" t="n"/>
      <c r="H191" s="15" t="n"/>
      <c r="I191" s="18">
        <f>IF(A191="","",IF(AND(G191&lt;&gt;"Có",ISNUMBER(E191),E191&lt;=TODAY()),"Hỏi thăm",IF(AND(H191&lt;&gt;"Có",ISNUMBER(F191),F191&lt;=TODAY()),"Mời quay lại","")))</f>
        <v/>
      </c>
    </row>
    <row r="192">
      <c r="A192" s="15" t="n"/>
      <c r="B192" s="16" t="n"/>
      <c r="C192" s="15" t="n"/>
      <c r="D192" s="13" t="n"/>
      <c r="E192" s="23">
        <f>IF(OR(D192="",C192=""),"",IF(IFERROR(INDEX('Dịch vụ'!$D$6:$D$25,MATCH(C192,'Dịch vụ'!$A$6:$A$25,0)),"")="","",D192+IFERROR(INDEX('Dịch vụ'!$D$6:$D$25,MATCH(C192,'Dịch vụ'!$A$6:$A$25,0)),"")))</f>
        <v/>
      </c>
      <c r="F192" s="23">
        <f>IF(OR(D192="",C192=""),"",IF(IFERROR(INDEX('Dịch vụ'!$E$6:$E$25,MATCH(C192,'Dịch vụ'!$A$6:$A$25,0)),"")="","",D192+IFERROR(INDEX('Dịch vụ'!$E$6:$E$25,MATCH(C192,'Dịch vụ'!$A$6:$A$25,0)),"")))</f>
        <v/>
      </c>
      <c r="G192" s="15" t="n"/>
      <c r="H192" s="15" t="n"/>
      <c r="I192" s="18">
        <f>IF(A192="","",IF(AND(G192&lt;&gt;"Có",ISNUMBER(E192),E192&lt;=TODAY()),"Hỏi thăm",IF(AND(H192&lt;&gt;"Có",ISNUMBER(F192),F192&lt;=TODAY()),"Mời quay lại","")))</f>
        <v/>
      </c>
    </row>
    <row r="193">
      <c r="A193" s="15" t="n"/>
      <c r="B193" s="16" t="n"/>
      <c r="C193" s="15" t="n"/>
      <c r="D193" s="13" t="n"/>
      <c r="E193" s="23">
        <f>IF(OR(D193="",C193=""),"",IF(IFERROR(INDEX('Dịch vụ'!$D$6:$D$25,MATCH(C193,'Dịch vụ'!$A$6:$A$25,0)),"")="","",D193+IFERROR(INDEX('Dịch vụ'!$D$6:$D$25,MATCH(C193,'Dịch vụ'!$A$6:$A$25,0)),"")))</f>
        <v/>
      </c>
      <c r="F193" s="23">
        <f>IF(OR(D193="",C193=""),"",IF(IFERROR(INDEX('Dịch vụ'!$E$6:$E$25,MATCH(C193,'Dịch vụ'!$A$6:$A$25,0)),"")="","",D193+IFERROR(INDEX('Dịch vụ'!$E$6:$E$25,MATCH(C193,'Dịch vụ'!$A$6:$A$25,0)),"")))</f>
        <v/>
      </c>
      <c r="G193" s="15" t="n"/>
      <c r="H193" s="15" t="n"/>
      <c r="I193" s="18">
        <f>IF(A193="","",IF(AND(G193&lt;&gt;"Có",ISNUMBER(E193),E193&lt;=TODAY()),"Hỏi thăm",IF(AND(H193&lt;&gt;"Có",ISNUMBER(F193),F193&lt;=TODAY()),"Mời quay lại","")))</f>
        <v/>
      </c>
    </row>
    <row r="194">
      <c r="A194" s="15" t="n"/>
      <c r="B194" s="16" t="n"/>
      <c r="C194" s="15" t="n"/>
      <c r="D194" s="13" t="n"/>
      <c r="E194" s="23">
        <f>IF(OR(D194="",C194=""),"",IF(IFERROR(INDEX('Dịch vụ'!$D$6:$D$25,MATCH(C194,'Dịch vụ'!$A$6:$A$25,0)),"")="","",D194+IFERROR(INDEX('Dịch vụ'!$D$6:$D$25,MATCH(C194,'Dịch vụ'!$A$6:$A$25,0)),"")))</f>
        <v/>
      </c>
      <c r="F194" s="23">
        <f>IF(OR(D194="",C194=""),"",IF(IFERROR(INDEX('Dịch vụ'!$E$6:$E$25,MATCH(C194,'Dịch vụ'!$A$6:$A$25,0)),"")="","",D194+IFERROR(INDEX('Dịch vụ'!$E$6:$E$25,MATCH(C194,'Dịch vụ'!$A$6:$A$25,0)),"")))</f>
        <v/>
      </c>
      <c r="G194" s="15" t="n"/>
      <c r="H194" s="15" t="n"/>
      <c r="I194" s="18">
        <f>IF(A194="","",IF(AND(G194&lt;&gt;"Có",ISNUMBER(E194),E194&lt;=TODAY()),"Hỏi thăm",IF(AND(H194&lt;&gt;"Có",ISNUMBER(F194),F194&lt;=TODAY()),"Mời quay lại","")))</f>
        <v/>
      </c>
    </row>
    <row r="195">
      <c r="A195" s="15" t="n"/>
      <c r="B195" s="16" t="n"/>
      <c r="C195" s="15" t="n"/>
      <c r="D195" s="13" t="n"/>
      <c r="E195" s="23">
        <f>IF(OR(D195="",C195=""),"",IF(IFERROR(INDEX('Dịch vụ'!$D$6:$D$25,MATCH(C195,'Dịch vụ'!$A$6:$A$25,0)),"")="","",D195+IFERROR(INDEX('Dịch vụ'!$D$6:$D$25,MATCH(C195,'Dịch vụ'!$A$6:$A$25,0)),"")))</f>
        <v/>
      </c>
      <c r="F195" s="23">
        <f>IF(OR(D195="",C195=""),"",IF(IFERROR(INDEX('Dịch vụ'!$E$6:$E$25,MATCH(C195,'Dịch vụ'!$A$6:$A$25,0)),"")="","",D195+IFERROR(INDEX('Dịch vụ'!$E$6:$E$25,MATCH(C195,'Dịch vụ'!$A$6:$A$25,0)),"")))</f>
        <v/>
      </c>
      <c r="G195" s="15" t="n"/>
      <c r="H195" s="15" t="n"/>
      <c r="I195" s="18">
        <f>IF(A195="","",IF(AND(G195&lt;&gt;"Có",ISNUMBER(E195),E195&lt;=TODAY()),"Hỏi thăm",IF(AND(H195&lt;&gt;"Có",ISNUMBER(F195),F195&lt;=TODAY()),"Mời quay lại","")))</f>
        <v/>
      </c>
    </row>
    <row r="196">
      <c r="A196" s="15" t="n"/>
      <c r="B196" s="16" t="n"/>
      <c r="C196" s="15" t="n"/>
      <c r="D196" s="13" t="n"/>
      <c r="E196" s="23">
        <f>IF(OR(D196="",C196=""),"",IF(IFERROR(INDEX('Dịch vụ'!$D$6:$D$25,MATCH(C196,'Dịch vụ'!$A$6:$A$25,0)),"")="","",D196+IFERROR(INDEX('Dịch vụ'!$D$6:$D$25,MATCH(C196,'Dịch vụ'!$A$6:$A$25,0)),"")))</f>
        <v/>
      </c>
      <c r="F196" s="23">
        <f>IF(OR(D196="",C196=""),"",IF(IFERROR(INDEX('Dịch vụ'!$E$6:$E$25,MATCH(C196,'Dịch vụ'!$A$6:$A$25,0)),"")="","",D196+IFERROR(INDEX('Dịch vụ'!$E$6:$E$25,MATCH(C196,'Dịch vụ'!$A$6:$A$25,0)),"")))</f>
        <v/>
      </c>
      <c r="G196" s="15" t="n"/>
      <c r="H196" s="15" t="n"/>
      <c r="I196" s="18">
        <f>IF(A196="","",IF(AND(G196&lt;&gt;"Có",ISNUMBER(E196),E196&lt;=TODAY()),"Hỏi thăm",IF(AND(H196&lt;&gt;"Có",ISNUMBER(F196),F196&lt;=TODAY()),"Mời quay lại","")))</f>
        <v/>
      </c>
    </row>
    <row r="197">
      <c r="A197" s="15" t="n"/>
      <c r="B197" s="16" t="n"/>
      <c r="C197" s="15" t="n"/>
      <c r="D197" s="13" t="n"/>
      <c r="E197" s="23">
        <f>IF(OR(D197="",C197=""),"",IF(IFERROR(INDEX('Dịch vụ'!$D$6:$D$25,MATCH(C197,'Dịch vụ'!$A$6:$A$25,0)),"")="","",D197+IFERROR(INDEX('Dịch vụ'!$D$6:$D$25,MATCH(C197,'Dịch vụ'!$A$6:$A$25,0)),"")))</f>
        <v/>
      </c>
      <c r="F197" s="23">
        <f>IF(OR(D197="",C197=""),"",IF(IFERROR(INDEX('Dịch vụ'!$E$6:$E$25,MATCH(C197,'Dịch vụ'!$A$6:$A$25,0)),"")="","",D197+IFERROR(INDEX('Dịch vụ'!$E$6:$E$25,MATCH(C197,'Dịch vụ'!$A$6:$A$25,0)),"")))</f>
        <v/>
      </c>
      <c r="G197" s="15" t="n"/>
      <c r="H197" s="15" t="n"/>
      <c r="I197" s="18">
        <f>IF(A197="","",IF(AND(G197&lt;&gt;"Có",ISNUMBER(E197),E197&lt;=TODAY()),"Hỏi thăm",IF(AND(H197&lt;&gt;"Có",ISNUMBER(F197),F197&lt;=TODAY()),"Mời quay lại","")))</f>
        <v/>
      </c>
    </row>
    <row r="198">
      <c r="A198" s="15" t="n"/>
      <c r="B198" s="16" t="n"/>
      <c r="C198" s="15" t="n"/>
      <c r="D198" s="13" t="n"/>
      <c r="E198" s="23">
        <f>IF(OR(D198="",C198=""),"",IF(IFERROR(INDEX('Dịch vụ'!$D$6:$D$25,MATCH(C198,'Dịch vụ'!$A$6:$A$25,0)),"")="","",D198+IFERROR(INDEX('Dịch vụ'!$D$6:$D$25,MATCH(C198,'Dịch vụ'!$A$6:$A$25,0)),"")))</f>
        <v/>
      </c>
      <c r="F198" s="23">
        <f>IF(OR(D198="",C198=""),"",IF(IFERROR(INDEX('Dịch vụ'!$E$6:$E$25,MATCH(C198,'Dịch vụ'!$A$6:$A$25,0)),"")="","",D198+IFERROR(INDEX('Dịch vụ'!$E$6:$E$25,MATCH(C198,'Dịch vụ'!$A$6:$A$25,0)),"")))</f>
        <v/>
      </c>
      <c r="G198" s="15" t="n"/>
      <c r="H198" s="15" t="n"/>
      <c r="I198" s="18">
        <f>IF(A198="","",IF(AND(G198&lt;&gt;"Có",ISNUMBER(E198),E198&lt;=TODAY()),"Hỏi thăm",IF(AND(H198&lt;&gt;"Có",ISNUMBER(F198),F198&lt;=TODAY()),"Mời quay lại","")))</f>
        <v/>
      </c>
    </row>
    <row r="199">
      <c r="A199" s="15" t="n"/>
      <c r="B199" s="16" t="n"/>
      <c r="C199" s="15" t="n"/>
      <c r="D199" s="13" t="n"/>
      <c r="E199" s="23">
        <f>IF(OR(D199="",C199=""),"",IF(IFERROR(INDEX('Dịch vụ'!$D$6:$D$25,MATCH(C199,'Dịch vụ'!$A$6:$A$25,0)),"")="","",D199+IFERROR(INDEX('Dịch vụ'!$D$6:$D$25,MATCH(C199,'Dịch vụ'!$A$6:$A$25,0)),"")))</f>
        <v/>
      </c>
      <c r="F199" s="23">
        <f>IF(OR(D199="",C199=""),"",IF(IFERROR(INDEX('Dịch vụ'!$E$6:$E$25,MATCH(C199,'Dịch vụ'!$A$6:$A$25,0)),"")="","",D199+IFERROR(INDEX('Dịch vụ'!$E$6:$E$25,MATCH(C199,'Dịch vụ'!$A$6:$A$25,0)),"")))</f>
        <v/>
      </c>
      <c r="G199" s="15" t="n"/>
      <c r="H199" s="15" t="n"/>
      <c r="I199" s="18">
        <f>IF(A199="","",IF(AND(G199&lt;&gt;"Có",ISNUMBER(E199),E199&lt;=TODAY()),"Hỏi thăm",IF(AND(H199&lt;&gt;"Có",ISNUMBER(F199),F199&lt;=TODAY()),"Mời quay lại","")))</f>
        <v/>
      </c>
    </row>
    <row r="200">
      <c r="A200" s="15" t="n"/>
      <c r="B200" s="16" t="n"/>
      <c r="C200" s="15" t="n"/>
      <c r="D200" s="13" t="n"/>
      <c r="E200" s="23">
        <f>IF(OR(D200="",C200=""),"",IF(IFERROR(INDEX('Dịch vụ'!$D$6:$D$25,MATCH(C200,'Dịch vụ'!$A$6:$A$25,0)),"")="","",D200+IFERROR(INDEX('Dịch vụ'!$D$6:$D$25,MATCH(C200,'Dịch vụ'!$A$6:$A$25,0)),"")))</f>
        <v/>
      </c>
      <c r="F200" s="23">
        <f>IF(OR(D200="",C200=""),"",IF(IFERROR(INDEX('Dịch vụ'!$E$6:$E$25,MATCH(C200,'Dịch vụ'!$A$6:$A$25,0)),"")="","",D200+IFERROR(INDEX('Dịch vụ'!$E$6:$E$25,MATCH(C200,'Dịch vụ'!$A$6:$A$25,0)),"")))</f>
        <v/>
      </c>
      <c r="G200" s="15" t="n"/>
      <c r="H200" s="15" t="n"/>
      <c r="I200" s="18">
        <f>IF(A200="","",IF(AND(G200&lt;&gt;"Có",ISNUMBER(E200),E200&lt;=TODAY()),"Hỏi thăm",IF(AND(H200&lt;&gt;"Có",ISNUMBER(F200),F200&lt;=TODAY()),"Mời quay lại","")))</f>
        <v/>
      </c>
    </row>
    <row r="201">
      <c r="A201" s="15" t="n"/>
      <c r="B201" s="16" t="n"/>
      <c r="C201" s="15" t="n"/>
      <c r="D201" s="13" t="n"/>
      <c r="E201" s="23">
        <f>IF(OR(D201="",C201=""),"",IF(IFERROR(INDEX('Dịch vụ'!$D$6:$D$25,MATCH(C201,'Dịch vụ'!$A$6:$A$25,0)),"")="","",D201+IFERROR(INDEX('Dịch vụ'!$D$6:$D$25,MATCH(C201,'Dịch vụ'!$A$6:$A$25,0)),"")))</f>
        <v/>
      </c>
      <c r="F201" s="23">
        <f>IF(OR(D201="",C201=""),"",IF(IFERROR(INDEX('Dịch vụ'!$E$6:$E$25,MATCH(C201,'Dịch vụ'!$A$6:$A$25,0)),"")="","",D201+IFERROR(INDEX('Dịch vụ'!$E$6:$E$25,MATCH(C201,'Dịch vụ'!$A$6:$A$25,0)),"")))</f>
        <v/>
      </c>
      <c r="G201" s="15" t="n"/>
      <c r="H201" s="15" t="n"/>
      <c r="I201" s="18">
        <f>IF(A201="","",IF(AND(G201&lt;&gt;"Có",ISNUMBER(E201),E201&lt;=TODAY()),"Hỏi thăm",IF(AND(H201&lt;&gt;"Có",ISNUMBER(F201),F201&lt;=TODAY()),"Mời quay lại","")))</f>
        <v/>
      </c>
    </row>
    <row r="202">
      <c r="A202" s="15" t="n"/>
      <c r="B202" s="16" t="n"/>
      <c r="C202" s="15" t="n"/>
      <c r="D202" s="13" t="n"/>
      <c r="E202" s="23">
        <f>IF(OR(D202="",C202=""),"",IF(IFERROR(INDEX('Dịch vụ'!$D$6:$D$25,MATCH(C202,'Dịch vụ'!$A$6:$A$25,0)),"")="","",D202+IFERROR(INDEX('Dịch vụ'!$D$6:$D$25,MATCH(C202,'Dịch vụ'!$A$6:$A$25,0)),"")))</f>
        <v/>
      </c>
      <c r="F202" s="23">
        <f>IF(OR(D202="",C202=""),"",IF(IFERROR(INDEX('Dịch vụ'!$E$6:$E$25,MATCH(C202,'Dịch vụ'!$A$6:$A$25,0)),"")="","",D202+IFERROR(INDEX('Dịch vụ'!$E$6:$E$25,MATCH(C202,'Dịch vụ'!$A$6:$A$25,0)),"")))</f>
        <v/>
      </c>
      <c r="G202" s="15" t="n"/>
      <c r="H202" s="15" t="n"/>
      <c r="I202" s="18">
        <f>IF(A202="","",IF(AND(G202&lt;&gt;"Có",ISNUMBER(E202),E202&lt;=TODAY()),"Hỏi thăm",IF(AND(H202&lt;&gt;"Có",ISNUMBER(F202),F202&lt;=TODAY()),"Mời quay lại","")))</f>
        <v/>
      </c>
    </row>
    <row r="203">
      <c r="A203" s="15" t="n"/>
      <c r="B203" s="16" t="n"/>
      <c r="C203" s="15" t="n"/>
      <c r="D203" s="13" t="n"/>
      <c r="E203" s="23">
        <f>IF(OR(D203="",C203=""),"",IF(IFERROR(INDEX('Dịch vụ'!$D$6:$D$25,MATCH(C203,'Dịch vụ'!$A$6:$A$25,0)),"")="","",D203+IFERROR(INDEX('Dịch vụ'!$D$6:$D$25,MATCH(C203,'Dịch vụ'!$A$6:$A$25,0)),"")))</f>
        <v/>
      </c>
      <c r="F203" s="23">
        <f>IF(OR(D203="",C203=""),"",IF(IFERROR(INDEX('Dịch vụ'!$E$6:$E$25,MATCH(C203,'Dịch vụ'!$A$6:$A$25,0)),"")="","",D203+IFERROR(INDEX('Dịch vụ'!$E$6:$E$25,MATCH(C203,'Dịch vụ'!$A$6:$A$25,0)),"")))</f>
        <v/>
      </c>
      <c r="G203" s="15" t="n"/>
      <c r="H203" s="15" t="n"/>
      <c r="I203" s="18">
        <f>IF(A203="","",IF(AND(G203&lt;&gt;"Có",ISNUMBER(E203),E203&lt;=TODAY()),"Hỏi thăm",IF(AND(H203&lt;&gt;"Có",ISNUMBER(F203),F203&lt;=TODAY()),"Mời quay lại","")))</f>
        <v/>
      </c>
    </row>
    <row r="204">
      <c r="A204" s="15" t="n"/>
      <c r="B204" s="16" t="n"/>
      <c r="C204" s="15" t="n"/>
      <c r="D204" s="13" t="n"/>
      <c r="E204" s="23">
        <f>IF(OR(D204="",C204=""),"",IF(IFERROR(INDEX('Dịch vụ'!$D$6:$D$25,MATCH(C204,'Dịch vụ'!$A$6:$A$25,0)),"")="","",D204+IFERROR(INDEX('Dịch vụ'!$D$6:$D$25,MATCH(C204,'Dịch vụ'!$A$6:$A$25,0)),"")))</f>
        <v/>
      </c>
      <c r="F204" s="23">
        <f>IF(OR(D204="",C204=""),"",IF(IFERROR(INDEX('Dịch vụ'!$E$6:$E$25,MATCH(C204,'Dịch vụ'!$A$6:$A$25,0)),"")="","",D204+IFERROR(INDEX('Dịch vụ'!$E$6:$E$25,MATCH(C204,'Dịch vụ'!$A$6:$A$25,0)),"")))</f>
        <v/>
      </c>
      <c r="G204" s="15" t="n"/>
      <c r="H204" s="15" t="n"/>
      <c r="I204" s="18">
        <f>IF(A204="","",IF(AND(G204&lt;&gt;"Có",ISNUMBER(E204),E204&lt;=TODAY()),"Hỏi thăm",IF(AND(H204&lt;&gt;"Có",ISNUMBER(F204),F204&lt;=TODAY()),"Mời quay lại","")))</f>
        <v/>
      </c>
    </row>
    <row r="205">
      <c r="A205" s="15" t="n"/>
      <c r="B205" s="16" t="n"/>
      <c r="C205" s="15" t="n"/>
      <c r="D205" s="13" t="n"/>
      <c r="E205" s="23">
        <f>IF(OR(D205="",C205=""),"",IF(IFERROR(INDEX('Dịch vụ'!$D$6:$D$25,MATCH(C205,'Dịch vụ'!$A$6:$A$25,0)),"")="","",D205+IFERROR(INDEX('Dịch vụ'!$D$6:$D$25,MATCH(C205,'Dịch vụ'!$A$6:$A$25,0)),"")))</f>
        <v/>
      </c>
      <c r="F205" s="23">
        <f>IF(OR(D205="",C205=""),"",IF(IFERROR(INDEX('Dịch vụ'!$E$6:$E$25,MATCH(C205,'Dịch vụ'!$A$6:$A$25,0)),"")="","",D205+IFERROR(INDEX('Dịch vụ'!$E$6:$E$25,MATCH(C205,'Dịch vụ'!$A$6:$A$25,0)),"")))</f>
        <v/>
      </c>
      <c r="G205" s="15" t="n"/>
      <c r="H205" s="15" t="n"/>
      <c r="I205" s="18">
        <f>IF(A205="","",IF(AND(G205&lt;&gt;"Có",ISNUMBER(E205),E205&lt;=TODAY()),"Hỏi thăm",IF(AND(H205&lt;&gt;"Có",ISNUMBER(F205),F205&lt;=TODAY()),"Mời quay lại","")))</f>
        <v/>
      </c>
    </row>
    <row r="206">
      <c r="A206" s="15" t="n"/>
      <c r="B206" s="16" t="n"/>
      <c r="C206" s="15" t="n"/>
      <c r="D206" s="13" t="n"/>
      <c r="E206" s="23">
        <f>IF(OR(D206="",C206=""),"",IF(IFERROR(INDEX('Dịch vụ'!$D$6:$D$25,MATCH(C206,'Dịch vụ'!$A$6:$A$25,0)),"")="","",D206+IFERROR(INDEX('Dịch vụ'!$D$6:$D$25,MATCH(C206,'Dịch vụ'!$A$6:$A$25,0)),"")))</f>
        <v/>
      </c>
      <c r="F206" s="23">
        <f>IF(OR(D206="",C206=""),"",IF(IFERROR(INDEX('Dịch vụ'!$E$6:$E$25,MATCH(C206,'Dịch vụ'!$A$6:$A$25,0)),"")="","",D206+IFERROR(INDEX('Dịch vụ'!$E$6:$E$25,MATCH(C206,'Dịch vụ'!$A$6:$A$25,0)),"")))</f>
        <v/>
      </c>
      <c r="G206" s="15" t="n"/>
      <c r="H206" s="15" t="n"/>
      <c r="I206" s="18">
        <f>IF(A206="","",IF(AND(G206&lt;&gt;"Có",ISNUMBER(E206),E206&lt;=TODAY()),"Hỏi thăm",IF(AND(H206&lt;&gt;"Có",ISNUMBER(F206),F206&lt;=TODAY()),"Mời quay lại","")))</f>
        <v/>
      </c>
    </row>
    <row r="207">
      <c r="A207" s="15" t="n"/>
      <c r="B207" s="16" t="n"/>
      <c r="C207" s="15" t="n"/>
      <c r="D207" s="13" t="n"/>
      <c r="E207" s="23">
        <f>IF(OR(D207="",C207=""),"",IF(IFERROR(INDEX('Dịch vụ'!$D$6:$D$25,MATCH(C207,'Dịch vụ'!$A$6:$A$25,0)),"")="","",D207+IFERROR(INDEX('Dịch vụ'!$D$6:$D$25,MATCH(C207,'Dịch vụ'!$A$6:$A$25,0)),"")))</f>
        <v/>
      </c>
      <c r="F207" s="23">
        <f>IF(OR(D207="",C207=""),"",IF(IFERROR(INDEX('Dịch vụ'!$E$6:$E$25,MATCH(C207,'Dịch vụ'!$A$6:$A$25,0)),"")="","",D207+IFERROR(INDEX('Dịch vụ'!$E$6:$E$25,MATCH(C207,'Dịch vụ'!$A$6:$A$25,0)),"")))</f>
        <v/>
      </c>
      <c r="G207" s="15" t="n"/>
      <c r="H207" s="15" t="n"/>
      <c r="I207" s="18">
        <f>IF(A207="","",IF(AND(G207&lt;&gt;"Có",ISNUMBER(E207),E207&lt;=TODAY()),"Hỏi thăm",IF(AND(H207&lt;&gt;"Có",ISNUMBER(F207),F207&lt;=TODAY()),"Mời quay lại","")))</f>
        <v/>
      </c>
    </row>
    <row r="208">
      <c r="A208" s="15" t="n"/>
      <c r="B208" s="16" t="n"/>
      <c r="C208" s="15" t="n"/>
      <c r="D208" s="13" t="n"/>
      <c r="E208" s="23">
        <f>IF(OR(D208="",C208=""),"",IF(IFERROR(INDEX('Dịch vụ'!$D$6:$D$25,MATCH(C208,'Dịch vụ'!$A$6:$A$25,0)),"")="","",D208+IFERROR(INDEX('Dịch vụ'!$D$6:$D$25,MATCH(C208,'Dịch vụ'!$A$6:$A$25,0)),"")))</f>
        <v/>
      </c>
      <c r="F208" s="23">
        <f>IF(OR(D208="",C208=""),"",IF(IFERROR(INDEX('Dịch vụ'!$E$6:$E$25,MATCH(C208,'Dịch vụ'!$A$6:$A$25,0)),"")="","",D208+IFERROR(INDEX('Dịch vụ'!$E$6:$E$25,MATCH(C208,'Dịch vụ'!$A$6:$A$25,0)),"")))</f>
        <v/>
      </c>
      <c r="G208" s="15" t="n"/>
      <c r="H208" s="15" t="n"/>
      <c r="I208" s="18">
        <f>IF(A208="","",IF(AND(G208&lt;&gt;"Có",ISNUMBER(E208),E208&lt;=TODAY()),"Hỏi thăm",IF(AND(H208&lt;&gt;"Có",ISNUMBER(F208),F208&lt;=TODAY()),"Mời quay lại","")))</f>
        <v/>
      </c>
    </row>
    <row r="209">
      <c r="A209" s="15" t="n"/>
      <c r="B209" s="16" t="n"/>
      <c r="C209" s="15" t="n"/>
      <c r="D209" s="13" t="n"/>
      <c r="E209" s="23">
        <f>IF(OR(D209="",C209=""),"",IF(IFERROR(INDEX('Dịch vụ'!$D$6:$D$25,MATCH(C209,'Dịch vụ'!$A$6:$A$25,0)),"")="","",D209+IFERROR(INDEX('Dịch vụ'!$D$6:$D$25,MATCH(C209,'Dịch vụ'!$A$6:$A$25,0)),"")))</f>
        <v/>
      </c>
      <c r="F209" s="23">
        <f>IF(OR(D209="",C209=""),"",IF(IFERROR(INDEX('Dịch vụ'!$E$6:$E$25,MATCH(C209,'Dịch vụ'!$A$6:$A$25,0)),"")="","",D209+IFERROR(INDEX('Dịch vụ'!$E$6:$E$25,MATCH(C209,'Dịch vụ'!$A$6:$A$25,0)),"")))</f>
        <v/>
      </c>
      <c r="G209" s="15" t="n"/>
      <c r="H209" s="15" t="n"/>
      <c r="I209" s="18">
        <f>IF(A209="","",IF(AND(G209&lt;&gt;"Có",ISNUMBER(E209),E209&lt;=TODAY()),"Hỏi thăm",IF(AND(H209&lt;&gt;"Có",ISNUMBER(F209),F209&lt;=TODAY()),"Mời quay lại","")))</f>
        <v/>
      </c>
    </row>
    <row r="210">
      <c r="A210" s="15" t="n"/>
      <c r="B210" s="16" t="n"/>
      <c r="C210" s="15" t="n"/>
      <c r="D210" s="13" t="n"/>
      <c r="E210" s="23">
        <f>IF(OR(D210="",C210=""),"",IF(IFERROR(INDEX('Dịch vụ'!$D$6:$D$25,MATCH(C210,'Dịch vụ'!$A$6:$A$25,0)),"")="","",D210+IFERROR(INDEX('Dịch vụ'!$D$6:$D$25,MATCH(C210,'Dịch vụ'!$A$6:$A$25,0)),"")))</f>
        <v/>
      </c>
      <c r="F210" s="23">
        <f>IF(OR(D210="",C210=""),"",IF(IFERROR(INDEX('Dịch vụ'!$E$6:$E$25,MATCH(C210,'Dịch vụ'!$A$6:$A$25,0)),"")="","",D210+IFERROR(INDEX('Dịch vụ'!$E$6:$E$25,MATCH(C210,'Dịch vụ'!$A$6:$A$25,0)),"")))</f>
        <v/>
      </c>
      <c r="G210" s="15" t="n"/>
      <c r="H210" s="15" t="n"/>
      <c r="I210" s="18">
        <f>IF(A210="","",IF(AND(G210&lt;&gt;"Có",ISNUMBER(E210),E210&lt;=TODAY()),"Hỏi thăm",IF(AND(H210&lt;&gt;"Có",ISNUMBER(F210),F210&lt;=TODAY()),"Mời quay lại","")))</f>
        <v/>
      </c>
    </row>
    <row r="211">
      <c r="A211" s="15" t="n"/>
      <c r="B211" s="16" t="n"/>
      <c r="C211" s="15" t="n"/>
      <c r="D211" s="13" t="n"/>
      <c r="E211" s="23">
        <f>IF(OR(D211="",C211=""),"",IF(IFERROR(INDEX('Dịch vụ'!$D$6:$D$25,MATCH(C211,'Dịch vụ'!$A$6:$A$25,0)),"")="","",D211+IFERROR(INDEX('Dịch vụ'!$D$6:$D$25,MATCH(C211,'Dịch vụ'!$A$6:$A$25,0)),"")))</f>
        <v/>
      </c>
      <c r="F211" s="23">
        <f>IF(OR(D211="",C211=""),"",IF(IFERROR(INDEX('Dịch vụ'!$E$6:$E$25,MATCH(C211,'Dịch vụ'!$A$6:$A$25,0)),"")="","",D211+IFERROR(INDEX('Dịch vụ'!$E$6:$E$25,MATCH(C211,'Dịch vụ'!$A$6:$A$25,0)),"")))</f>
        <v/>
      </c>
      <c r="G211" s="15" t="n"/>
      <c r="H211" s="15" t="n"/>
      <c r="I211" s="18">
        <f>IF(A211="","",IF(AND(G211&lt;&gt;"Có",ISNUMBER(E211),E211&lt;=TODAY()),"Hỏi thăm",IF(AND(H211&lt;&gt;"Có",ISNUMBER(F211),F211&lt;=TODAY()),"Mời quay lại","")))</f>
        <v/>
      </c>
    </row>
    <row r="212">
      <c r="A212" s="15" t="n"/>
      <c r="B212" s="16" t="n"/>
      <c r="C212" s="15" t="n"/>
      <c r="D212" s="13" t="n"/>
      <c r="E212" s="23">
        <f>IF(OR(D212="",C212=""),"",IF(IFERROR(INDEX('Dịch vụ'!$D$6:$D$25,MATCH(C212,'Dịch vụ'!$A$6:$A$25,0)),"")="","",D212+IFERROR(INDEX('Dịch vụ'!$D$6:$D$25,MATCH(C212,'Dịch vụ'!$A$6:$A$25,0)),"")))</f>
        <v/>
      </c>
      <c r="F212" s="23">
        <f>IF(OR(D212="",C212=""),"",IF(IFERROR(INDEX('Dịch vụ'!$E$6:$E$25,MATCH(C212,'Dịch vụ'!$A$6:$A$25,0)),"")="","",D212+IFERROR(INDEX('Dịch vụ'!$E$6:$E$25,MATCH(C212,'Dịch vụ'!$A$6:$A$25,0)),"")))</f>
        <v/>
      </c>
      <c r="G212" s="15" t="n"/>
      <c r="H212" s="15" t="n"/>
      <c r="I212" s="18">
        <f>IF(A212="","",IF(AND(G212&lt;&gt;"Có",ISNUMBER(E212),E212&lt;=TODAY()),"Hỏi thăm",IF(AND(H212&lt;&gt;"Có",ISNUMBER(F212),F212&lt;=TODAY()),"Mời quay lại","")))</f>
        <v/>
      </c>
    </row>
    <row r="213">
      <c r="A213" s="15" t="n"/>
      <c r="B213" s="16" t="n"/>
      <c r="C213" s="15" t="n"/>
      <c r="D213" s="13" t="n"/>
      <c r="E213" s="23">
        <f>IF(OR(D213="",C213=""),"",IF(IFERROR(INDEX('Dịch vụ'!$D$6:$D$25,MATCH(C213,'Dịch vụ'!$A$6:$A$25,0)),"")="","",D213+IFERROR(INDEX('Dịch vụ'!$D$6:$D$25,MATCH(C213,'Dịch vụ'!$A$6:$A$25,0)),"")))</f>
        <v/>
      </c>
      <c r="F213" s="23">
        <f>IF(OR(D213="",C213=""),"",IF(IFERROR(INDEX('Dịch vụ'!$E$6:$E$25,MATCH(C213,'Dịch vụ'!$A$6:$A$25,0)),"")="","",D213+IFERROR(INDEX('Dịch vụ'!$E$6:$E$25,MATCH(C213,'Dịch vụ'!$A$6:$A$25,0)),"")))</f>
        <v/>
      </c>
      <c r="G213" s="15" t="n"/>
      <c r="H213" s="15" t="n"/>
      <c r="I213" s="18">
        <f>IF(A213="","",IF(AND(G213&lt;&gt;"Có",ISNUMBER(E213),E213&lt;=TODAY()),"Hỏi thăm",IF(AND(H213&lt;&gt;"Có",ISNUMBER(F213),F213&lt;=TODAY()),"Mời quay lại","")))</f>
        <v/>
      </c>
    </row>
    <row r="214">
      <c r="A214" s="15" t="n"/>
      <c r="B214" s="16" t="n"/>
      <c r="C214" s="15" t="n"/>
      <c r="D214" s="13" t="n"/>
      <c r="E214" s="23">
        <f>IF(OR(D214="",C214=""),"",IF(IFERROR(INDEX('Dịch vụ'!$D$6:$D$25,MATCH(C214,'Dịch vụ'!$A$6:$A$25,0)),"")="","",D214+IFERROR(INDEX('Dịch vụ'!$D$6:$D$25,MATCH(C214,'Dịch vụ'!$A$6:$A$25,0)),"")))</f>
        <v/>
      </c>
      <c r="F214" s="23">
        <f>IF(OR(D214="",C214=""),"",IF(IFERROR(INDEX('Dịch vụ'!$E$6:$E$25,MATCH(C214,'Dịch vụ'!$A$6:$A$25,0)),"")="","",D214+IFERROR(INDEX('Dịch vụ'!$E$6:$E$25,MATCH(C214,'Dịch vụ'!$A$6:$A$25,0)),"")))</f>
        <v/>
      </c>
      <c r="G214" s="15" t="n"/>
      <c r="H214" s="15" t="n"/>
      <c r="I214" s="18">
        <f>IF(A214="","",IF(AND(G214&lt;&gt;"Có",ISNUMBER(E214),E214&lt;=TODAY()),"Hỏi thăm",IF(AND(H214&lt;&gt;"Có",ISNUMBER(F214),F214&lt;=TODAY()),"Mời quay lại","")))</f>
        <v/>
      </c>
    </row>
    <row r="215">
      <c r="A215" s="15" t="n"/>
      <c r="B215" s="16" t="n"/>
      <c r="C215" s="15" t="n"/>
      <c r="D215" s="13" t="n"/>
      <c r="E215" s="23">
        <f>IF(OR(D215="",C215=""),"",IF(IFERROR(INDEX('Dịch vụ'!$D$6:$D$25,MATCH(C215,'Dịch vụ'!$A$6:$A$25,0)),"")="","",D215+IFERROR(INDEX('Dịch vụ'!$D$6:$D$25,MATCH(C215,'Dịch vụ'!$A$6:$A$25,0)),"")))</f>
        <v/>
      </c>
      <c r="F215" s="23">
        <f>IF(OR(D215="",C215=""),"",IF(IFERROR(INDEX('Dịch vụ'!$E$6:$E$25,MATCH(C215,'Dịch vụ'!$A$6:$A$25,0)),"")="","",D215+IFERROR(INDEX('Dịch vụ'!$E$6:$E$25,MATCH(C215,'Dịch vụ'!$A$6:$A$25,0)),"")))</f>
        <v/>
      </c>
      <c r="G215" s="15" t="n"/>
      <c r="H215" s="15" t="n"/>
      <c r="I215" s="18">
        <f>IF(A215="","",IF(AND(G215&lt;&gt;"Có",ISNUMBER(E215),E215&lt;=TODAY()),"Hỏi thăm",IF(AND(H215&lt;&gt;"Có",ISNUMBER(F215),F215&lt;=TODAY()),"Mời quay lại","")))</f>
        <v/>
      </c>
    </row>
    <row r="216">
      <c r="A216" s="15" t="n"/>
      <c r="B216" s="16" t="n"/>
      <c r="C216" s="15" t="n"/>
      <c r="D216" s="13" t="n"/>
      <c r="E216" s="23">
        <f>IF(OR(D216="",C216=""),"",IF(IFERROR(INDEX('Dịch vụ'!$D$6:$D$25,MATCH(C216,'Dịch vụ'!$A$6:$A$25,0)),"")="","",D216+IFERROR(INDEX('Dịch vụ'!$D$6:$D$25,MATCH(C216,'Dịch vụ'!$A$6:$A$25,0)),"")))</f>
        <v/>
      </c>
      <c r="F216" s="23">
        <f>IF(OR(D216="",C216=""),"",IF(IFERROR(INDEX('Dịch vụ'!$E$6:$E$25,MATCH(C216,'Dịch vụ'!$A$6:$A$25,0)),"")="","",D216+IFERROR(INDEX('Dịch vụ'!$E$6:$E$25,MATCH(C216,'Dịch vụ'!$A$6:$A$25,0)),"")))</f>
        <v/>
      </c>
      <c r="G216" s="15" t="n"/>
      <c r="H216" s="15" t="n"/>
      <c r="I216" s="18">
        <f>IF(A216="","",IF(AND(G216&lt;&gt;"Có",ISNUMBER(E216),E216&lt;=TODAY()),"Hỏi thăm",IF(AND(H216&lt;&gt;"Có",ISNUMBER(F216),F216&lt;=TODAY()),"Mời quay lại","")))</f>
        <v/>
      </c>
    </row>
    <row r="217">
      <c r="A217" s="15" t="n"/>
      <c r="B217" s="16" t="n"/>
      <c r="C217" s="15" t="n"/>
      <c r="D217" s="13" t="n"/>
      <c r="E217" s="23">
        <f>IF(OR(D217="",C217=""),"",IF(IFERROR(INDEX('Dịch vụ'!$D$6:$D$25,MATCH(C217,'Dịch vụ'!$A$6:$A$25,0)),"")="","",D217+IFERROR(INDEX('Dịch vụ'!$D$6:$D$25,MATCH(C217,'Dịch vụ'!$A$6:$A$25,0)),"")))</f>
        <v/>
      </c>
      <c r="F217" s="23">
        <f>IF(OR(D217="",C217=""),"",IF(IFERROR(INDEX('Dịch vụ'!$E$6:$E$25,MATCH(C217,'Dịch vụ'!$A$6:$A$25,0)),"")="","",D217+IFERROR(INDEX('Dịch vụ'!$E$6:$E$25,MATCH(C217,'Dịch vụ'!$A$6:$A$25,0)),"")))</f>
        <v/>
      </c>
      <c r="G217" s="15" t="n"/>
      <c r="H217" s="15" t="n"/>
      <c r="I217" s="18">
        <f>IF(A217="","",IF(AND(G217&lt;&gt;"Có",ISNUMBER(E217),E217&lt;=TODAY()),"Hỏi thăm",IF(AND(H217&lt;&gt;"Có",ISNUMBER(F217),F217&lt;=TODAY()),"Mời quay lại","")))</f>
        <v/>
      </c>
    </row>
    <row r="218">
      <c r="A218" s="15" t="n"/>
      <c r="B218" s="16" t="n"/>
      <c r="C218" s="15" t="n"/>
      <c r="D218" s="13" t="n"/>
      <c r="E218" s="23">
        <f>IF(OR(D218="",C218=""),"",IF(IFERROR(INDEX('Dịch vụ'!$D$6:$D$25,MATCH(C218,'Dịch vụ'!$A$6:$A$25,0)),"")="","",D218+IFERROR(INDEX('Dịch vụ'!$D$6:$D$25,MATCH(C218,'Dịch vụ'!$A$6:$A$25,0)),"")))</f>
        <v/>
      </c>
      <c r="F218" s="23">
        <f>IF(OR(D218="",C218=""),"",IF(IFERROR(INDEX('Dịch vụ'!$E$6:$E$25,MATCH(C218,'Dịch vụ'!$A$6:$A$25,0)),"")="","",D218+IFERROR(INDEX('Dịch vụ'!$E$6:$E$25,MATCH(C218,'Dịch vụ'!$A$6:$A$25,0)),"")))</f>
        <v/>
      </c>
      <c r="G218" s="15" t="n"/>
      <c r="H218" s="15" t="n"/>
      <c r="I218" s="18">
        <f>IF(A218="","",IF(AND(G218&lt;&gt;"Có",ISNUMBER(E218),E218&lt;=TODAY()),"Hỏi thăm",IF(AND(H218&lt;&gt;"Có",ISNUMBER(F218),F218&lt;=TODAY()),"Mời quay lại","")))</f>
        <v/>
      </c>
    </row>
    <row r="219">
      <c r="A219" s="15" t="n"/>
      <c r="B219" s="16" t="n"/>
      <c r="C219" s="15" t="n"/>
      <c r="D219" s="13" t="n"/>
      <c r="E219" s="23">
        <f>IF(OR(D219="",C219=""),"",IF(IFERROR(INDEX('Dịch vụ'!$D$6:$D$25,MATCH(C219,'Dịch vụ'!$A$6:$A$25,0)),"")="","",D219+IFERROR(INDEX('Dịch vụ'!$D$6:$D$25,MATCH(C219,'Dịch vụ'!$A$6:$A$25,0)),"")))</f>
        <v/>
      </c>
      <c r="F219" s="23">
        <f>IF(OR(D219="",C219=""),"",IF(IFERROR(INDEX('Dịch vụ'!$E$6:$E$25,MATCH(C219,'Dịch vụ'!$A$6:$A$25,0)),"")="","",D219+IFERROR(INDEX('Dịch vụ'!$E$6:$E$25,MATCH(C219,'Dịch vụ'!$A$6:$A$25,0)),"")))</f>
        <v/>
      </c>
      <c r="G219" s="15" t="n"/>
      <c r="H219" s="15" t="n"/>
      <c r="I219" s="18">
        <f>IF(A219="","",IF(AND(G219&lt;&gt;"Có",ISNUMBER(E219),E219&lt;=TODAY()),"Hỏi thăm",IF(AND(H219&lt;&gt;"Có",ISNUMBER(F219),F219&lt;=TODAY()),"Mời quay lại","")))</f>
        <v/>
      </c>
    </row>
    <row r="220">
      <c r="A220" s="15" t="n"/>
      <c r="B220" s="16" t="n"/>
      <c r="C220" s="15" t="n"/>
      <c r="D220" s="13" t="n"/>
      <c r="E220" s="23">
        <f>IF(OR(D220="",C220=""),"",IF(IFERROR(INDEX('Dịch vụ'!$D$6:$D$25,MATCH(C220,'Dịch vụ'!$A$6:$A$25,0)),"")="","",D220+IFERROR(INDEX('Dịch vụ'!$D$6:$D$25,MATCH(C220,'Dịch vụ'!$A$6:$A$25,0)),"")))</f>
        <v/>
      </c>
      <c r="F220" s="23">
        <f>IF(OR(D220="",C220=""),"",IF(IFERROR(INDEX('Dịch vụ'!$E$6:$E$25,MATCH(C220,'Dịch vụ'!$A$6:$A$25,0)),"")="","",D220+IFERROR(INDEX('Dịch vụ'!$E$6:$E$25,MATCH(C220,'Dịch vụ'!$A$6:$A$25,0)),"")))</f>
        <v/>
      </c>
      <c r="G220" s="15" t="n"/>
      <c r="H220" s="15" t="n"/>
      <c r="I220" s="18">
        <f>IF(A220="","",IF(AND(G220&lt;&gt;"Có",ISNUMBER(E220),E220&lt;=TODAY()),"Hỏi thăm",IF(AND(H220&lt;&gt;"Có",ISNUMBER(F220),F220&lt;=TODAY()),"Mời quay lại","")))</f>
        <v/>
      </c>
    </row>
    <row r="221">
      <c r="A221" s="15" t="n"/>
      <c r="B221" s="16" t="n"/>
      <c r="C221" s="15" t="n"/>
      <c r="D221" s="13" t="n"/>
      <c r="E221" s="23">
        <f>IF(OR(D221="",C221=""),"",IF(IFERROR(INDEX('Dịch vụ'!$D$6:$D$25,MATCH(C221,'Dịch vụ'!$A$6:$A$25,0)),"")="","",D221+IFERROR(INDEX('Dịch vụ'!$D$6:$D$25,MATCH(C221,'Dịch vụ'!$A$6:$A$25,0)),"")))</f>
        <v/>
      </c>
      <c r="F221" s="23">
        <f>IF(OR(D221="",C221=""),"",IF(IFERROR(INDEX('Dịch vụ'!$E$6:$E$25,MATCH(C221,'Dịch vụ'!$A$6:$A$25,0)),"")="","",D221+IFERROR(INDEX('Dịch vụ'!$E$6:$E$25,MATCH(C221,'Dịch vụ'!$A$6:$A$25,0)),"")))</f>
        <v/>
      </c>
      <c r="G221" s="15" t="n"/>
      <c r="H221" s="15" t="n"/>
      <c r="I221" s="18">
        <f>IF(A221="","",IF(AND(G221&lt;&gt;"Có",ISNUMBER(E221),E221&lt;=TODAY()),"Hỏi thăm",IF(AND(H221&lt;&gt;"Có",ISNUMBER(F221),F221&lt;=TODAY()),"Mời quay lại","")))</f>
        <v/>
      </c>
    </row>
    <row r="222">
      <c r="A222" s="15" t="n"/>
      <c r="B222" s="16" t="n"/>
      <c r="C222" s="15" t="n"/>
      <c r="D222" s="13" t="n"/>
      <c r="E222" s="23">
        <f>IF(OR(D222="",C222=""),"",IF(IFERROR(INDEX('Dịch vụ'!$D$6:$D$25,MATCH(C222,'Dịch vụ'!$A$6:$A$25,0)),"")="","",D222+IFERROR(INDEX('Dịch vụ'!$D$6:$D$25,MATCH(C222,'Dịch vụ'!$A$6:$A$25,0)),"")))</f>
        <v/>
      </c>
      <c r="F222" s="23">
        <f>IF(OR(D222="",C222=""),"",IF(IFERROR(INDEX('Dịch vụ'!$E$6:$E$25,MATCH(C222,'Dịch vụ'!$A$6:$A$25,0)),"")="","",D222+IFERROR(INDEX('Dịch vụ'!$E$6:$E$25,MATCH(C222,'Dịch vụ'!$A$6:$A$25,0)),"")))</f>
        <v/>
      </c>
      <c r="G222" s="15" t="n"/>
      <c r="H222" s="15" t="n"/>
      <c r="I222" s="18">
        <f>IF(A222="","",IF(AND(G222&lt;&gt;"Có",ISNUMBER(E222),E222&lt;=TODAY()),"Hỏi thăm",IF(AND(H222&lt;&gt;"Có",ISNUMBER(F222),F222&lt;=TODAY()),"Mời quay lại","")))</f>
        <v/>
      </c>
    </row>
    <row r="223">
      <c r="A223" s="15" t="n"/>
      <c r="B223" s="16" t="n"/>
      <c r="C223" s="15" t="n"/>
      <c r="D223" s="13" t="n"/>
      <c r="E223" s="23">
        <f>IF(OR(D223="",C223=""),"",IF(IFERROR(INDEX('Dịch vụ'!$D$6:$D$25,MATCH(C223,'Dịch vụ'!$A$6:$A$25,0)),"")="","",D223+IFERROR(INDEX('Dịch vụ'!$D$6:$D$25,MATCH(C223,'Dịch vụ'!$A$6:$A$25,0)),"")))</f>
        <v/>
      </c>
      <c r="F223" s="23">
        <f>IF(OR(D223="",C223=""),"",IF(IFERROR(INDEX('Dịch vụ'!$E$6:$E$25,MATCH(C223,'Dịch vụ'!$A$6:$A$25,0)),"")="","",D223+IFERROR(INDEX('Dịch vụ'!$E$6:$E$25,MATCH(C223,'Dịch vụ'!$A$6:$A$25,0)),"")))</f>
        <v/>
      </c>
      <c r="G223" s="15" t="n"/>
      <c r="H223" s="15" t="n"/>
      <c r="I223" s="18">
        <f>IF(A223="","",IF(AND(G223&lt;&gt;"Có",ISNUMBER(E223),E223&lt;=TODAY()),"Hỏi thăm",IF(AND(H223&lt;&gt;"Có",ISNUMBER(F223),F223&lt;=TODAY()),"Mời quay lại","")))</f>
        <v/>
      </c>
    </row>
    <row r="224">
      <c r="A224" s="15" t="n"/>
      <c r="B224" s="16" t="n"/>
      <c r="C224" s="15" t="n"/>
      <c r="D224" s="13" t="n"/>
      <c r="E224" s="23">
        <f>IF(OR(D224="",C224=""),"",IF(IFERROR(INDEX('Dịch vụ'!$D$6:$D$25,MATCH(C224,'Dịch vụ'!$A$6:$A$25,0)),"")="","",D224+IFERROR(INDEX('Dịch vụ'!$D$6:$D$25,MATCH(C224,'Dịch vụ'!$A$6:$A$25,0)),"")))</f>
        <v/>
      </c>
      <c r="F224" s="23">
        <f>IF(OR(D224="",C224=""),"",IF(IFERROR(INDEX('Dịch vụ'!$E$6:$E$25,MATCH(C224,'Dịch vụ'!$A$6:$A$25,0)),"")="","",D224+IFERROR(INDEX('Dịch vụ'!$E$6:$E$25,MATCH(C224,'Dịch vụ'!$A$6:$A$25,0)),"")))</f>
        <v/>
      </c>
      <c r="G224" s="15" t="n"/>
      <c r="H224" s="15" t="n"/>
      <c r="I224" s="18">
        <f>IF(A224="","",IF(AND(G224&lt;&gt;"Có",ISNUMBER(E224),E224&lt;=TODAY()),"Hỏi thăm",IF(AND(H224&lt;&gt;"Có",ISNUMBER(F224),F224&lt;=TODAY()),"Mời quay lại","")))</f>
        <v/>
      </c>
    </row>
    <row r="225">
      <c r="A225" s="15" t="n"/>
      <c r="B225" s="16" t="n"/>
      <c r="C225" s="15" t="n"/>
      <c r="D225" s="13" t="n"/>
      <c r="E225" s="23">
        <f>IF(OR(D225="",C225=""),"",IF(IFERROR(INDEX('Dịch vụ'!$D$6:$D$25,MATCH(C225,'Dịch vụ'!$A$6:$A$25,0)),"")="","",D225+IFERROR(INDEX('Dịch vụ'!$D$6:$D$25,MATCH(C225,'Dịch vụ'!$A$6:$A$25,0)),"")))</f>
        <v/>
      </c>
      <c r="F225" s="23">
        <f>IF(OR(D225="",C225=""),"",IF(IFERROR(INDEX('Dịch vụ'!$E$6:$E$25,MATCH(C225,'Dịch vụ'!$A$6:$A$25,0)),"")="","",D225+IFERROR(INDEX('Dịch vụ'!$E$6:$E$25,MATCH(C225,'Dịch vụ'!$A$6:$A$25,0)),"")))</f>
        <v/>
      </c>
      <c r="G225" s="15" t="n"/>
      <c r="H225" s="15" t="n"/>
      <c r="I225" s="18">
        <f>IF(A225="","",IF(AND(G225&lt;&gt;"Có",ISNUMBER(E225),E225&lt;=TODAY()),"Hỏi thăm",IF(AND(H225&lt;&gt;"Có",ISNUMBER(F225),F225&lt;=TODAY()),"Mời quay lại","")))</f>
        <v/>
      </c>
    </row>
    <row r="226">
      <c r="A226" s="15" t="n"/>
      <c r="B226" s="16" t="n"/>
      <c r="C226" s="15" t="n"/>
      <c r="D226" s="13" t="n"/>
      <c r="E226" s="23">
        <f>IF(OR(D226="",C226=""),"",IF(IFERROR(INDEX('Dịch vụ'!$D$6:$D$25,MATCH(C226,'Dịch vụ'!$A$6:$A$25,0)),"")="","",D226+IFERROR(INDEX('Dịch vụ'!$D$6:$D$25,MATCH(C226,'Dịch vụ'!$A$6:$A$25,0)),"")))</f>
        <v/>
      </c>
      <c r="F226" s="23">
        <f>IF(OR(D226="",C226=""),"",IF(IFERROR(INDEX('Dịch vụ'!$E$6:$E$25,MATCH(C226,'Dịch vụ'!$A$6:$A$25,0)),"")="","",D226+IFERROR(INDEX('Dịch vụ'!$E$6:$E$25,MATCH(C226,'Dịch vụ'!$A$6:$A$25,0)),"")))</f>
        <v/>
      </c>
      <c r="G226" s="15" t="n"/>
      <c r="H226" s="15" t="n"/>
      <c r="I226" s="18">
        <f>IF(A226="","",IF(AND(G226&lt;&gt;"Có",ISNUMBER(E226),E226&lt;=TODAY()),"Hỏi thăm",IF(AND(H226&lt;&gt;"Có",ISNUMBER(F226),F226&lt;=TODAY()),"Mời quay lại","")))</f>
        <v/>
      </c>
    </row>
    <row r="227">
      <c r="A227" s="15" t="n"/>
      <c r="B227" s="16" t="n"/>
      <c r="C227" s="15" t="n"/>
      <c r="D227" s="13" t="n"/>
      <c r="E227" s="23">
        <f>IF(OR(D227="",C227=""),"",IF(IFERROR(INDEX('Dịch vụ'!$D$6:$D$25,MATCH(C227,'Dịch vụ'!$A$6:$A$25,0)),"")="","",D227+IFERROR(INDEX('Dịch vụ'!$D$6:$D$25,MATCH(C227,'Dịch vụ'!$A$6:$A$25,0)),"")))</f>
        <v/>
      </c>
      <c r="F227" s="23">
        <f>IF(OR(D227="",C227=""),"",IF(IFERROR(INDEX('Dịch vụ'!$E$6:$E$25,MATCH(C227,'Dịch vụ'!$A$6:$A$25,0)),"")="","",D227+IFERROR(INDEX('Dịch vụ'!$E$6:$E$25,MATCH(C227,'Dịch vụ'!$A$6:$A$25,0)),"")))</f>
        <v/>
      </c>
      <c r="G227" s="15" t="n"/>
      <c r="H227" s="15" t="n"/>
      <c r="I227" s="18">
        <f>IF(A227="","",IF(AND(G227&lt;&gt;"Có",ISNUMBER(E227),E227&lt;=TODAY()),"Hỏi thăm",IF(AND(H227&lt;&gt;"Có",ISNUMBER(F227),F227&lt;=TODAY()),"Mời quay lại","")))</f>
        <v/>
      </c>
    </row>
    <row r="228">
      <c r="A228" s="15" t="n"/>
      <c r="B228" s="16" t="n"/>
      <c r="C228" s="15" t="n"/>
      <c r="D228" s="13" t="n"/>
      <c r="E228" s="23">
        <f>IF(OR(D228="",C228=""),"",IF(IFERROR(INDEX('Dịch vụ'!$D$6:$D$25,MATCH(C228,'Dịch vụ'!$A$6:$A$25,0)),"")="","",D228+IFERROR(INDEX('Dịch vụ'!$D$6:$D$25,MATCH(C228,'Dịch vụ'!$A$6:$A$25,0)),"")))</f>
        <v/>
      </c>
      <c r="F228" s="23">
        <f>IF(OR(D228="",C228=""),"",IF(IFERROR(INDEX('Dịch vụ'!$E$6:$E$25,MATCH(C228,'Dịch vụ'!$A$6:$A$25,0)),"")="","",D228+IFERROR(INDEX('Dịch vụ'!$E$6:$E$25,MATCH(C228,'Dịch vụ'!$A$6:$A$25,0)),"")))</f>
        <v/>
      </c>
      <c r="G228" s="15" t="n"/>
      <c r="H228" s="15" t="n"/>
      <c r="I228" s="18">
        <f>IF(A228="","",IF(AND(G228&lt;&gt;"Có",ISNUMBER(E228),E228&lt;=TODAY()),"Hỏi thăm",IF(AND(H228&lt;&gt;"Có",ISNUMBER(F228),F228&lt;=TODAY()),"Mời quay lại","")))</f>
        <v/>
      </c>
    </row>
    <row r="229">
      <c r="A229" s="15" t="n"/>
      <c r="B229" s="16" t="n"/>
      <c r="C229" s="15" t="n"/>
      <c r="D229" s="13" t="n"/>
      <c r="E229" s="23">
        <f>IF(OR(D229="",C229=""),"",IF(IFERROR(INDEX('Dịch vụ'!$D$6:$D$25,MATCH(C229,'Dịch vụ'!$A$6:$A$25,0)),"")="","",D229+IFERROR(INDEX('Dịch vụ'!$D$6:$D$25,MATCH(C229,'Dịch vụ'!$A$6:$A$25,0)),"")))</f>
        <v/>
      </c>
      <c r="F229" s="23">
        <f>IF(OR(D229="",C229=""),"",IF(IFERROR(INDEX('Dịch vụ'!$E$6:$E$25,MATCH(C229,'Dịch vụ'!$A$6:$A$25,0)),"")="","",D229+IFERROR(INDEX('Dịch vụ'!$E$6:$E$25,MATCH(C229,'Dịch vụ'!$A$6:$A$25,0)),"")))</f>
        <v/>
      </c>
      <c r="G229" s="15" t="n"/>
      <c r="H229" s="15" t="n"/>
      <c r="I229" s="18">
        <f>IF(A229="","",IF(AND(G229&lt;&gt;"Có",ISNUMBER(E229),E229&lt;=TODAY()),"Hỏi thăm",IF(AND(H229&lt;&gt;"Có",ISNUMBER(F229),F229&lt;=TODAY()),"Mời quay lại","")))</f>
        <v/>
      </c>
    </row>
    <row r="230">
      <c r="A230" s="15" t="n"/>
      <c r="B230" s="16" t="n"/>
      <c r="C230" s="15" t="n"/>
      <c r="D230" s="13" t="n"/>
      <c r="E230" s="23">
        <f>IF(OR(D230="",C230=""),"",IF(IFERROR(INDEX('Dịch vụ'!$D$6:$D$25,MATCH(C230,'Dịch vụ'!$A$6:$A$25,0)),"")="","",D230+IFERROR(INDEX('Dịch vụ'!$D$6:$D$25,MATCH(C230,'Dịch vụ'!$A$6:$A$25,0)),"")))</f>
        <v/>
      </c>
      <c r="F230" s="23">
        <f>IF(OR(D230="",C230=""),"",IF(IFERROR(INDEX('Dịch vụ'!$E$6:$E$25,MATCH(C230,'Dịch vụ'!$A$6:$A$25,0)),"")="","",D230+IFERROR(INDEX('Dịch vụ'!$E$6:$E$25,MATCH(C230,'Dịch vụ'!$A$6:$A$25,0)),"")))</f>
        <v/>
      </c>
      <c r="G230" s="15" t="n"/>
      <c r="H230" s="15" t="n"/>
      <c r="I230" s="18">
        <f>IF(A230="","",IF(AND(G230&lt;&gt;"Có",ISNUMBER(E230),E230&lt;=TODAY()),"Hỏi thăm",IF(AND(H230&lt;&gt;"Có",ISNUMBER(F230),F230&lt;=TODAY()),"Mời quay lại","")))</f>
        <v/>
      </c>
    </row>
    <row r="231">
      <c r="A231" s="15" t="n"/>
      <c r="B231" s="16" t="n"/>
      <c r="C231" s="15" t="n"/>
      <c r="D231" s="13" t="n"/>
      <c r="E231" s="23">
        <f>IF(OR(D231="",C231=""),"",IF(IFERROR(INDEX('Dịch vụ'!$D$6:$D$25,MATCH(C231,'Dịch vụ'!$A$6:$A$25,0)),"")="","",D231+IFERROR(INDEX('Dịch vụ'!$D$6:$D$25,MATCH(C231,'Dịch vụ'!$A$6:$A$25,0)),"")))</f>
        <v/>
      </c>
      <c r="F231" s="23">
        <f>IF(OR(D231="",C231=""),"",IF(IFERROR(INDEX('Dịch vụ'!$E$6:$E$25,MATCH(C231,'Dịch vụ'!$A$6:$A$25,0)),"")="","",D231+IFERROR(INDEX('Dịch vụ'!$E$6:$E$25,MATCH(C231,'Dịch vụ'!$A$6:$A$25,0)),"")))</f>
        <v/>
      </c>
      <c r="G231" s="15" t="n"/>
      <c r="H231" s="15" t="n"/>
      <c r="I231" s="18">
        <f>IF(A231="","",IF(AND(G231&lt;&gt;"Có",ISNUMBER(E231),E231&lt;=TODAY()),"Hỏi thăm",IF(AND(H231&lt;&gt;"Có",ISNUMBER(F231),F231&lt;=TODAY()),"Mời quay lại","")))</f>
        <v/>
      </c>
    </row>
    <row r="232">
      <c r="A232" s="15" t="n"/>
      <c r="B232" s="16" t="n"/>
      <c r="C232" s="15" t="n"/>
      <c r="D232" s="13" t="n"/>
      <c r="E232" s="23">
        <f>IF(OR(D232="",C232=""),"",IF(IFERROR(INDEX('Dịch vụ'!$D$6:$D$25,MATCH(C232,'Dịch vụ'!$A$6:$A$25,0)),"")="","",D232+IFERROR(INDEX('Dịch vụ'!$D$6:$D$25,MATCH(C232,'Dịch vụ'!$A$6:$A$25,0)),"")))</f>
        <v/>
      </c>
      <c r="F232" s="23">
        <f>IF(OR(D232="",C232=""),"",IF(IFERROR(INDEX('Dịch vụ'!$E$6:$E$25,MATCH(C232,'Dịch vụ'!$A$6:$A$25,0)),"")="","",D232+IFERROR(INDEX('Dịch vụ'!$E$6:$E$25,MATCH(C232,'Dịch vụ'!$A$6:$A$25,0)),"")))</f>
        <v/>
      </c>
      <c r="G232" s="15" t="n"/>
      <c r="H232" s="15" t="n"/>
      <c r="I232" s="18">
        <f>IF(A232="","",IF(AND(G232&lt;&gt;"Có",ISNUMBER(E232),E232&lt;=TODAY()),"Hỏi thăm",IF(AND(H232&lt;&gt;"Có",ISNUMBER(F232),F232&lt;=TODAY()),"Mời quay lại","")))</f>
        <v/>
      </c>
    </row>
    <row r="233">
      <c r="A233" s="15" t="n"/>
      <c r="B233" s="16" t="n"/>
      <c r="C233" s="15" t="n"/>
      <c r="D233" s="13" t="n"/>
      <c r="E233" s="23">
        <f>IF(OR(D233="",C233=""),"",IF(IFERROR(INDEX('Dịch vụ'!$D$6:$D$25,MATCH(C233,'Dịch vụ'!$A$6:$A$25,0)),"")="","",D233+IFERROR(INDEX('Dịch vụ'!$D$6:$D$25,MATCH(C233,'Dịch vụ'!$A$6:$A$25,0)),"")))</f>
        <v/>
      </c>
      <c r="F233" s="23">
        <f>IF(OR(D233="",C233=""),"",IF(IFERROR(INDEX('Dịch vụ'!$E$6:$E$25,MATCH(C233,'Dịch vụ'!$A$6:$A$25,0)),"")="","",D233+IFERROR(INDEX('Dịch vụ'!$E$6:$E$25,MATCH(C233,'Dịch vụ'!$A$6:$A$25,0)),"")))</f>
        <v/>
      </c>
      <c r="G233" s="15" t="n"/>
      <c r="H233" s="15" t="n"/>
      <c r="I233" s="18">
        <f>IF(A233="","",IF(AND(G233&lt;&gt;"Có",ISNUMBER(E233),E233&lt;=TODAY()),"Hỏi thăm",IF(AND(H233&lt;&gt;"Có",ISNUMBER(F233),F233&lt;=TODAY()),"Mời quay lại","")))</f>
        <v/>
      </c>
    </row>
    <row r="234">
      <c r="A234" s="15" t="n"/>
      <c r="B234" s="16" t="n"/>
      <c r="C234" s="15" t="n"/>
      <c r="D234" s="13" t="n"/>
      <c r="E234" s="23">
        <f>IF(OR(D234="",C234=""),"",IF(IFERROR(INDEX('Dịch vụ'!$D$6:$D$25,MATCH(C234,'Dịch vụ'!$A$6:$A$25,0)),"")="","",D234+IFERROR(INDEX('Dịch vụ'!$D$6:$D$25,MATCH(C234,'Dịch vụ'!$A$6:$A$25,0)),"")))</f>
        <v/>
      </c>
      <c r="F234" s="23">
        <f>IF(OR(D234="",C234=""),"",IF(IFERROR(INDEX('Dịch vụ'!$E$6:$E$25,MATCH(C234,'Dịch vụ'!$A$6:$A$25,0)),"")="","",D234+IFERROR(INDEX('Dịch vụ'!$E$6:$E$25,MATCH(C234,'Dịch vụ'!$A$6:$A$25,0)),"")))</f>
        <v/>
      </c>
      <c r="G234" s="15" t="n"/>
      <c r="H234" s="15" t="n"/>
      <c r="I234" s="18">
        <f>IF(A234="","",IF(AND(G234&lt;&gt;"Có",ISNUMBER(E234),E234&lt;=TODAY()),"Hỏi thăm",IF(AND(H234&lt;&gt;"Có",ISNUMBER(F234),F234&lt;=TODAY()),"Mời quay lại","")))</f>
        <v/>
      </c>
    </row>
    <row r="235">
      <c r="A235" s="15" t="n"/>
      <c r="B235" s="16" t="n"/>
      <c r="C235" s="15" t="n"/>
      <c r="D235" s="13" t="n"/>
      <c r="E235" s="23">
        <f>IF(OR(D235="",C235=""),"",IF(IFERROR(INDEX('Dịch vụ'!$D$6:$D$25,MATCH(C235,'Dịch vụ'!$A$6:$A$25,0)),"")="","",D235+IFERROR(INDEX('Dịch vụ'!$D$6:$D$25,MATCH(C235,'Dịch vụ'!$A$6:$A$25,0)),"")))</f>
        <v/>
      </c>
      <c r="F235" s="23">
        <f>IF(OR(D235="",C235=""),"",IF(IFERROR(INDEX('Dịch vụ'!$E$6:$E$25,MATCH(C235,'Dịch vụ'!$A$6:$A$25,0)),"")="","",D235+IFERROR(INDEX('Dịch vụ'!$E$6:$E$25,MATCH(C235,'Dịch vụ'!$A$6:$A$25,0)),"")))</f>
        <v/>
      </c>
      <c r="G235" s="15" t="n"/>
      <c r="H235" s="15" t="n"/>
      <c r="I235" s="18">
        <f>IF(A235="","",IF(AND(G235&lt;&gt;"Có",ISNUMBER(E235),E235&lt;=TODAY()),"Hỏi thăm",IF(AND(H235&lt;&gt;"Có",ISNUMBER(F235),F235&lt;=TODAY()),"Mời quay lại","")))</f>
        <v/>
      </c>
    </row>
    <row r="236">
      <c r="A236" s="15" t="n"/>
      <c r="B236" s="16" t="n"/>
      <c r="C236" s="15" t="n"/>
      <c r="D236" s="13" t="n"/>
      <c r="E236" s="23">
        <f>IF(OR(D236="",C236=""),"",IF(IFERROR(INDEX('Dịch vụ'!$D$6:$D$25,MATCH(C236,'Dịch vụ'!$A$6:$A$25,0)),"")="","",D236+IFERROR(INDEX('Dịch vụ'!$D$6:$D$25,MATCH(C236,'Dịch vụ'!$A$6:$A$25,0)),"")))</f>
        <v/>
      </c>
      <c r="F236" s="23">
        <f>IF(OR(D236="",C236=""),"",IF(IFERROR(INDEX('Dịch vụ'!$E$6:$E$25,MATCH(C236,'Dịch vụ'!$A$6:$A$25,0)),"")="","",D236+IFERROR(INDEX('Dịch vụ'!$E$6:$E$25,MATCH(C236,'Dịch vụ'!$A$6:$A$25,0)),"")))</f>
        <v/>
      </c>
      <c r="G236" s="15" t="n"/>
      <c r="H236" s="15" t="n"/>
      <c r="I236" s="18">
        <f>IF(A236="","",IF(AND(G236&lt;&gt;"Có",ISNUMBER(E236),E236&lt;=TODAY()),"Hỏi thăm",IF(AND(H236&lt;&gt;"Có",ISNUMBER(F236),F236&lt;=TODAY()),"Mời quay lại","")))</f>
        <v/>
      </c>
    </row>
    <row r="237">
      <c r="A237" s="15" t="n"/>
      <c r="B237" s="16" t="n"/>
      <c r="C237" s="15" t="n"/>
      <c r="D237" s="13" t="n"/>
      <c r="E237" s="23">
        <f>IF(OR(D237="",C237=""),"",IF(IFERROR(INDEX('Dịch vụ'!$D$6:$D$25,MATCH(C237,'Dịch vụ'!$A$6:$A$25,0)),"")="","",D237+IFERROR(INDEX('Dịch vụ'!$D$6:$D$25,MATCH(C237,'Dịch vụ'!$A$6:$A$25,0)),"")))</f>
        <v/>
      </c>
      <c r="F237" s="23">
        <f>IF(OR(D237="",C237=""),"",IF(IFERROR(INDEX('Dịch vụ'!$E$6:$E$25,MATCH(C237,'Dịch vụ'!$A$6:$A$25,0)),"")="","",D237+IFERROR(INDEX('Dịch vụ'!$E$6:$E$25,MATCH(C237,'Dịch vụ'!$A$6:$A$25,0)),"")))</f>
        <v/>
      </c>
      <c r="G237" s="15" t="n"/>
      <c r="H237" s="15" t="n"/>
      <c r="I237" s="18">
        <f>IF(A237="","",IF(AND(G237&lt;&gt;"Có",ISNUMBER(E237),E237&lt;=TODAY()),"Hỏi thăm",IF(AND(H237&lt;&gt;"Có",ISNUMBER(F237),F237&lt;=TODAY()),"Mời quay lại","")))</f>
        <v/>
      </c>
    </row>
    <row r="238">
      <c r="A238" s="15" t="n"/>
      <c r="B238" s="16" t="n"/>
      <c r="C238" s="15" t="n"/>
      <c r="D238" s="13" t="n"/>
      <c r="E238" s="23">
        <f>IF(OR(D238="",C238=""),"",IF(IFERROR(INDEX('Dịch vụ'!$D$6:$D$25,MATCH(C238,'Dịch vụ'!$A$6:$A$25,0)),"")="","",D238+IFERROR(INDEX('Dịch vụ'!$D$6:$D$25,MATCH(C238,'Dịch vụ'!$A$6:$A$25,0)),"")))</f>
        <v/>
      </c>
      <c r="F238" s="23">
        <f>IF(OR(D238="",C238=""),"",IF(IFERROR(INDEX('Dịch vụ'!$E$6:$E$25,MATCH(C238,'Dịch vụ'!$A$6:$A$25,0)),"")="","",D238+IFERROR(INDEX('Dịch vụ'!$E$6:$E$25,MATCH(C238,'Dịch vụ'!$A$6:$A$25,0)),"")))</f>
        <v/>
      </c>
      <c r="G238" s="15" t="n"/>
      <c r="H238" s="15" t="n"/>
      <c r="I238" s="18">
        <f>IF(A238="","",IF(AND(G238&lt;&gt;"Có",ISNUMBER(E238),E238&lt;=TODAY()),"Hỏi thăm",IF(AND(H238&lt;&gt;"Có",ISNUMBER(F238),F238&lt;=TODAY()),"Mời quay lại","")))</f>
        <v/>
      </c>
    </row>
    <row r="239">
      <c r="A239" s="15" t="n"/>
      <c r="B239" s="16" t="n"/>
      <c r="C239" s="15" t="n"/>
      <c r="D239" s="13" t="n"/>
      <c r="E239" s="23">
        <f>IF(OR(D239="",C239=""),"",IF(IFERROR(INDEX('Dịch vụ'!$D$6:$D$25,MATCH(C239,'Dịch vụ'!$A$6:$A$25,0)),"")="","",D239+IFERROR(INDEX('Dịch vụ'!$D$6:$D$25,MATCH(C239,'Dịch vụ'!$A$6:$A$25,0)),"")))</f>
        <v/>
      </c>
      <c r="F239" s="23">
        <f>IF(OR(D239="",C239=""),"",IF(IFERROR(INDEX('Dịch vụ'!$E$6:$E$25,MATCH(C239,'Dịch vụ'!$A$6:$A$25,0)),"")="","",D239+IFERROR(INDEX('Dịch vụ'!$E$6:$E$25,MATCH(C239,'Dịch vụ'!$A$6:$A$25,0)),"")))</f>
        <v/>
      </c>
      <c r="G239" s="15" t="n"/>
      <c r="H239" s="15" t="n"/>
      <c r="I239" s="18">
        <f>IF(A239="","",IF(AND(G239&lt;&gt;"Có",ISNUMBER(E239),E239&lt;=TODAY()),"Hỏi thăm",IF(AND(H239&lt;&gt;"Có",ISNUMBER(F239),F239&lt;=TODAY()),"Mời quay lại","")))</f>
        <v/>
      </c>
    </row>
    <row r="240">
      <c r="A240" s="15" t="n"/>
      <c r="B240" s="16" t="n"/>
      <c r="C240" s="15" t="n"/>
      <c r="D240" s="13" t="n"/>
      <c r="E240" s="23">
        <f>IF(OR(D240="",C240=""),"",IF(IFERROR(INDEX('Dịch vụ'!$D$6:$D$25,MATCH(C240,'Dịch vụ'!$A$6:$A$25,0)),"")="","",D240+IFERROR(INDEX('Dịch vụ'!$D$6:$D$25,MATCH(C240,'Dịch vụ'!$A$6:$A$25,0)),"")))</f>
        <v/>
      </c>
      <c r="F240" s="23">
        <f>IF(OR(D240="",C240=""),"",IF(IFERROR(INDEX('Dịch vụ'!$E$6:$E$25,MATCH(C240,'Dịch vụ'!$A$6:$A$25,0)),"")="","",D240+IFERROR(INDEX('Dịch vụ'!$E$6:$E$25,MATCH(C240,'Dịch vụ'!$A$6:$A$25,0)),"")))</f>
        <v/>
      </c>
      <c r="G240" s="15" t="n"/>
      <c r="H240" s="15" t="n"/>
      <c r="I240" s="18">
        <f>IF(A240="","",IF(AND(G240&lt;&gt;"Có",ISNUMBER(E240),E240&lt;=TODAY()),"Hỏi thăm",IF(AND(H240&lt;&gt;"Có",ISNUMBER(F240),F240&lt;=TODAY()),"Mời quay lại","")))</f>
        <v/>
      </c>
    </row>
    <row r="241">
      <c r="A241" s="15" t="n"/>
      <c r="B241" s="16" t="n"/>
      <c r="C241" s="15" t="n"/>
      <c r="D241" s="13" t="n"/>
      <c r="E241" s="23">
        <f>IF(OR(D241="",C241=""),"",IF(IFERROR(INDEX('Dịch vụ'!$D$6:$D$25,MATCH(C241,'Dịch vụ'!$A$6:$A$25,0)),"")="","",D241+IFERROR(INDEX('Dịch vụ'!$D$6:$D$25,MATCH(C241,'Dịch vụ'!$A$6:$A$25,0)),"")))</f>
        <v/>
      </c>
      <c r="F241" s="23">
        <f>IF(OR(D241="",C241=""),"",IF(IFERROR(INDEX('Dịch vụ'!$E$6:$E$25,MATCH(C241,'Dịch vụ'!$A$6:$A$25,0)),"")="","",D241+IFERROR(INDEX('Dịch vụ'!$E$6:$E$25,MATCH(C241,'Dịch vụ'!$A$6:$A$25,0)),"")))</f>
        <v/>
      </c>
      <c r="G241" s="15" t="n"/>
      <c r="H241" s="15" t="n"/>
      <c r="I241" s="18">
        <f>IF(A241="","",IF(AND(G241&lt;&gt;"Có",ISNUMBER(E241),E241&lt;=TODAY()),"Hỏi thăm",IF(AND(H241&lt;&gt;"Có",ISNUMBER(F241),F241&lt;=TODAY()),"Mời quay lại","")))</f>
        <v/>
      </c>
    </row>
    <row r="242">
      <c r="A242" s="15" t="n"/>
      <c r="B242" s="16" t="n"/>
      <c r="C242" s="15" t="n"/>
      <c r="D242" s="13" t="n"/>
      <c r="E242" s="23">
        <f>IF(OR(D242="",C242=""),"",IF(IFERROR(INDEX('Dịch vụ'!$D$6:$D$25,MATCH(C242,'Dịch vụ'!$A$6:$A$25,0)),"")="","",D242+IFERROR(INDEX('Dịch vụ'!$D$6:$D$25,MATCH(C242,'Dịch vụ'!$A$6:$A$25,0)),"")))</f>
        <v/>
      </c>
      <c r="F242" s="23">
        <f>IF(OR(D242="",C242=""),"",IF(IFERROR(INDEX('Dịch vụ'!$E$6:$E$25,MATCH(C242,'Dịch vụ'!$A$6:$A$25,0)),"")="","",D242+IFERROR(INDEX('Dịch vụ'!$E$6:$E$25,MATCH(C242,'Dịch vụ'!$A$6:$A$25,0)),"")))</f>
        <v/>
      </c>
      <c r="G242" s="15" t="n"/>
      <c r="H242" s="15" t="n"/>
      <c r="I242" s="18">
        <f>IF(A242="","",IF(AND(G242&lt;&gt;"Có",ISNUMBER(E242),E242&lt;=TODAY()),"Hỏi thăm",IF(AND(H242&lt;&gt;"Có",ISNUMBER(F242),F242&lt;=TODAY()),"Mời quay lại","")))</f>
        <v/>
      </c>
    </row>
    <row r="243">
      <c r="A243" s="15" t="n"/>
      <c r="B243" s="16" t="n"/>
      <c r="C243" s="15" t="n"/>
      <c r="D243" s="13" t="n"/>
      <c r="E243" s="23">
        <f>IF(OR(D243="",C243=""),"",IF(IFERROR(INDEX('Dịch vụ'!$D$6:$D$25,MATCH(C243,'Dịch vụ'!$A$6:$A$25,0)),"")="","",D243+IFERROR(INDEX('Dịch vụ'!$D$6:$D$25,MATCH(C243,'Dịch vụ'!$A$6:$A$25,0)),"")))</f>
        <v/>
      </c>
      <c r="F243" s="23">
        <f>IF(OR(D243="",C243=""),"",IF(IFERROR(INDEX('Dịch vụ'!$E$6:$E$25,MATCH(C243,'Dịch vụ'!$A$6:$A$25,0)),"")="","",D243+IFERROR(INDEX('Dịch vụ'!$E$6:$E$25,MATCH(C243,'Dịch vụ'!$A$6:$A$25,0)),"")))</f>
        <v/>
      </c>
      <c r="G243" s="15" t="n"/>
      <c r="H243" s="15" t="n"/>
      <c r="I243" s="18">
        <f>IF(A243="","",IF(AND(G243&lt;&gt;"Có",ISNUMBER(E243),E243&lt;=TODAY()),"Hỏi thăm",IF(AND(H243&lt;&gt;"Có",ISNUMBER(F243),F243&lt;=TODAY()),"Mời quay lại","")))</f>
        <v/>
      </c>
    </row>
    <row r="244">
      <c r="A244" s="15" t="n"/>
      <c r="B244" s="16" t="n"/>
      <c r="C244" s="15" t="n"/>
      <c r="D244" s="13" t="n"/>
      <c r="E244" s="23">
        <f>IF(OR(D244="",C244=""),"",IF(IFERROR(INDEX('Dịch vụ'!$D$6:$D$25,MATCH(C244,'Dịch vụ'!$A$6:$A$25,0)),"")="","",D244+IFERROR(INDEX('Dịch vụ'!$D$6:$D$25,MATCH(C244,'Dịch vụ'!$A$6:$A$25,0)),"")))</f>
        <v/>
      </c>
      <c r="F244" s="23">
        <f>IF(OR(D244="",C244=""),"",IF(IFERROR(INDEX('Dịch vụ'!$E$6:$E$25,MATCH(C244,'Dịch vụ'!$A$6:$A$25,0)),"")="","",D244+IFERROR(INDEX('Dịch vụ'!$E$6:$E$25,MATCH(C244,'Dịch vụ'!$A$6:$A$25,0)),"")))</f>
        <v/>
      </c>
      <c r="G244" s="15" t="n"/>
      <c r="H244" s="15" t="n"/>
      <c r="I244" s="18">
        <f>IF(A244="","",IF(AND(G244&lt;&gt;"Có",ISNUMBER(E244),E244&lt;=TODAY()),"Hỏi thăm",IF(AND(H244&lt;&gt;"Có",ISNUMBER(F244),F244&lt;=TODAY()),"Mời quay lại","")))</f>
        <v/>
      </c>
    </row>
    <row r="245">
      <c r="A245" s="15" t="n"/>
      <c r="B245" s="16" t="n"/>
      <c r="C245" s="15" t="n"/>
      <c r="D245" s="13" t="n"/>
      <c r="E245" s="23">
        <f>IF(OR(D245="",C245=""),"",IF(IFERROR(INDEX('Dịch vụ'!$D$6:$D$25,MATCH(C245,'Dịch vụ'!$A$6:$A$25,0)),"")="","",D245+IFERROR(INDEX('Dịch vụ'!$D$6:$D$25,MATCH(C245,'Dịch vụ'!$A$6:$A$25,0)),"")))</f>
        <v/>
      </c>
      <c r="F245" s="23">
        <f>IF(OR(D245="",C245=""),"",IF(IFERROR(INDEX('Dịch vụ'!$E$6:$E$25,MATCH(C245,'Dịch vụ'!$A$6:$A$25,0)),"")="","",D245+IFERROR(INDEX('Dịch vụ'!$E$6:$E$25,MATCH(C245,'Dịch vụ'!$A$6:$A$25,0)),"")))</f>
        <v/>
      </c>
      <c r="G245" s="15" t="n"/>
      <c r="H245" s="15" t="n"/>
      <c r="I245" s="18">
        <f>IF(A245="","",IF(AND(G245&lt;&gt;"Có",ISNUMBER(E245),E245&lt;=TODAY()),"Hỏi thăm",IF(AND(H245&lt;&gt;"Có",ISNUMBER(F245),F245&lt;=TODAY()),"Mời quay lại","")))</f>
        <v/>
      </c>
    </row>
    <row r="246">
      <c r="A246" s="15" t="n"/>
      <c r="B246" s="16" t="n"/>
      <c r="C246" s="15" t="n"/>
      <c r="D246" s="13" t="n"/>
      <c r="E246" s="23">
        <f>IF(OR(D246="",C246=""),"",IF(IFERROR(INDEX('Dịch vụ'!$D$6:$D$25,MATCH(C246,'Dịch vụ'!$A$6:$A$25,0)),"")="","",D246+IFERROR(INDEX('Dịch vụ'!$D$6:$D$25,MATCH(C246,'Dịch vụ'!$A$6:$A$25,0)),"")))</f>
        <v/>
      </c>
      <c r="F246" s="23">
        <f>IF(OR(D246="",C246=""),"",IF(IFERROR(INDEX('Dịch vụ'!$E$6:$E$25,MATCH(C246,'Dịch vụ'!$A$6:$A$25,0)),"")="","",D246+IFERROR(INDEX('Dịch vụ'!$E$6:$E$25,MATCH(C246,'Dịch vụ'!$A$6:$A$25,0)),"")))</f>
        <v/>
      </c>
      <c r="G246" s="15" t="n"/>
      <c r="H246" s="15" t="n"/>
      <c r="I246" s="18">
        <f>IF(A246="","",IF(AND(G246&lt;&gt;"Có",ISNUMBER(E246),E246&lt;=TODAY()),"Hỏi thăm",IF(AND(H246&lt;&gt;"Có",ISNUMBER(F246),F246&lt;=TODAY()),"Mời quay lại","")))</f>
        <v/>
      </c>
    </row>
    <row r="247">
      <c r="A247" s="15" t="n"/>
      <c r="B247" s="16" t="n"/>
      <c r="C247" s="15" t="n"/>
      <c r="D247" s="13" t="n"/>
      <c r="E247" s="23">
        <f>IF(OR(D247="",C247=""),"",IF(IFERROR(INDEX('Dịch vụ'!$D$6:$D$25,MATCH(C247,'Dịch vụ'!$A$6:$A$25,0)),"")="","",D247+IFERROR(INDEX('Dịch vụ'!$D$6:$D$25,MATCH(C247,'Dịch vụ'!$A$6:$A$25,0)),"")))</f>
        <v/>
      </c>
      <c r="F247" s="23">
        <f>IF(OR(D247="",C247=""),"",IF(IFERROR(INDEX('Dịch vụ'!$E$6:$E$25,MATCH(C247,'Dịch vụ'!$A$6:$A$25,0)),"")="","",D247+IFERROR(INDEX('Dịch vụ'!$E$6:$E$25,MATCH(C247,'Dịch vụ'!$A$6:$A$25,0)),"")))</f>
        <v/>
      </c>
      <c r="G247" s="15" t="n"/>
      <c r="H247" s="15" t="n"/>
      <c r="I247" s="18">
        <f>IF(A247="","",IF(AND(G247&lt;&gt;"Có",ISNUMBER(E247),E247&lt;=TODAY()),"Hỏi thăm",IF(AND(H247&lt;&gt;"Có",ISNUMBER(F247),F247&lt;=TODAY()),"Mời quay lại","")))</f>
        <v/>
      </c>
    </row>
    <row r="248">
      <c r="A248" s="15" t="n"/>
      <c r="B248" s="16" t="n"/>
      <c r="C248" s="15" t="n"/>
      <c r="D248" s="13" t="n"/>
      <c r="E248" s="23">
        <f>IF(OR(D248="",C248=""),"",IF(IFERROR(INDEX('Dịch vụ'!$D$6:$D$25,MATCH(C248,'Dịch vụ'!$A$6:$A$25,0)),"")="","",D248+IFERROR(INDEX('Dịch vụ'!$D$6:$D$25,MATCH(C248,'Dịch vụ'!$A$6:$A$25,0)),"")))</f>
        <v/>
      </c>
      <c r="F248" s="23">
        <f>IF(OR(D248="",C248=""),"",IF(IFERROR(INDEX('Dịch vụ'!$E$6:$E$25,MATCH(C248,'Dịch vụ'!$A$6:$A$25,0)),"")="","",D248+IFERROR(INDEX('Dịch vụ'!$E$6:$E$25,MATCH(C248,'Dịch vụ'!$A$6:$A$25,0)),"")))</f>
        <v/>
      </c>
      <c r="G248" s="15" t="n"/>
      <c r="H248" s="15" t="n"/>
      <c r="I248" s="18">
        <f>IF(A248="","",IF(AND(G248&lt;&gt;"Có",ISNUMBER(E248),E248&lt;=TODAY()),"Hỏi thăm",IF(AND(H248&lt;&gt;"Có",ISNUMBER(F248),F248&lt;=TODAY()),"Mời quay lại","")))</f>
        <v/>
      </c>
    </row>
    <row r="249">
      <c r="A249" s="15" t="n"/>
      <c r="B249" s="16" t="n"/>
      <c r="C249" s="15" t="n"/>
      <c r="D249" s="13" t="n"/>
      <c r="E249" s="23">
        <f>IF(OR(D249="",C249=""),"",IF(IFERROR(INDEX('Dịch vụ'!$D$6:$D$25,MATCH(C249,'Dịch vụ'!$A$6:$A$25,0)),"")="","",D249+IFERROR(INDEX('Dịch vụ'!$D$6:$D$25,MATCH(C249,'Dịch vụ'!$A$6:$A$25,0)),"")))</f>
        <v/>
      </c>
      <c r="F249" s="23">
        <f>IF(OR(D249="",C249=""),"",IF(IFERROR(INDEX('Dịch vụ'!$E$6:$E$25,MATCH(C249,'Dịch vụ'!$A$6:$A$25,0)),"")="","",D249+IFERROR(INDEX('Dịch vụ'!$E$6:$E$25,MATCH(C249,'Dịch vụ'!$A$6:$A$25,0)),"")))</f>
        <v/>
      </c>
      <c r="G249" s="15" t="n"/>
      <c r="H249" s="15" t="n"/>
      <c r="I249" s="18">
        <f>IF(A249="","",IF(AND(G249&lt;&gt;"Có",ISNUMBER(E249),E249&lt;=TODAY()),"Hỏi thăm",IF(AND(H249&lt;&gt;"Có",ISNUMBER(F249),F249&lt;=TODAY()),"Mời quay lại","")))</f>
        <v/>
      </c>
    </row>
    <row r="250">
      <c r="A250" s="15" t="n"/>
      <c r="B250" s="16" t="n"/>
      <c r="C250" s="15" t="n"/>
      <c r="D250" s="13" t="n"/>
      <c r="E250" s="23">
        <f>IF(OR(D250="",C250=""),"",IF(IFERROR(INDEX('Dịch vụ'!$D$6:$D$25,MATCH(C250,'Dịch vụ'!$A$6:$A$25,0)),"")="","",D250+IFERROR(INDEX('Dịch vụ'!$D$6:$D$25,MATCH(C250,'Dịch vụ'!$A$6:$A$25,0)),"")))</f>
        <v/>
      </c>
      <c r="F250" s="23">
        <f>IF(OR(D250="",C250=""),"",IF(IFERROR(INDEX('Dịch vụ'!$E$6:$E$25,MATCH(C250,'Dịch vụ'!$A$6:$A$25,0)),"")="","",D250+IFERROR(INDEX('Dịch vụ'!$E$6:$E$25,MATCH(C250,'Dịch vụ'!$A$6:$A$25,0)),"")))</f>
        <v/>
      </c>
      <c r="G250" s="15" t="n"/>
      <c r="H250" s="15" t="n"/>
      <c r="I250" s="18">
        <f>IF(A250="","",IF(AND(G250&lt;&gt;"Có",ISNUMBER(E250),E250&lt;=TODAY()),"Hỏi thăm",IF(AND(H250&lt;&gt;"Có",ISNUMBER(F250),F250&lt;=TODAY()),"Mời quay lại","")))</f>
        <v/>
      </c>
    </row>
    <row r="251">
      <c r="A251" s="15" t="n"/>
      <c r="B251" s="16" t="n"/>
      <c r="C251" s="15" t="n"/>
      <c r="D251" s="13" t="n"/>
      <c r="E251" s="23">
        <f>IF(OR(D251="",C251=""),"",IF(IFERROR(INDEX('Dịch vụ'!$D$6:$D$25,MATCH(C251,'Dịch vụ'!$A$6:$A$25,0)),"")="","",D251+IFERROR(INDEX('Dịch vụ'!$D$6:$D$25,MATCH(C251,'Dịch vụ'!$A$6:$A$25,0)),"")))</f>
        <v/>
      </c>
      <c r="F251" s="23">
        <f>IF(OR(D251="",C251=""),"",IF(IFERROR(INDEX('Dịch vụ'!$E$6:$E$25,MATCH(C251,'Dịch vụ'!$A$6:$A$25,0)),"")="","",D251+IFERROR(INDEX('Dịch vụ'!$E$6:$E$25,MATCH(C251,'Dịch vụ'!$A$6:$A$25,0)),"")))</f>
        <v/>
      </c>
      <c r="G251" s="15" t="n"/>
      <c r="H251" s="15" t="n"/>
      <c r="I251" s="18">
        <f>IF(A251="","",IF(AND(G251&lt;&gt;"Có",ISNUMBER(E251),E251&lt;=TODAY()),"Hỏi thăm",IF(AND(H251&lt;&gt;"Có",ISNUMBER(F251),F251&lt;=TODAY()),"Mời quay lại","")))</f>
        <v/>
      </c>
    </row>
    <row r="252">
      <c r="A252" s="15" t="n"/>
      <c r="B252" s="16" t="n"/>
      <c r="C252" s="15" t="n"/>
      <c r="D252" s="13" t="n"/>
      <c r="E252" s="23">
        <f>IF(OR(D252="",C252=""),"",IF(IFERROR(INDEX('Dịch vụ'!$D$6:$D$25,MATCH(C252,'Dịch vụ'!$A$6:$A$25,0)),"")="","",D252+IFERROR(INDEX('Dịch vụ'!$D$6:$D$25,MATCH(C252,'Dịch vụ'!$A$6:$A$25,0)),"")))</f>
        <v/>
      </c>
      <c r="F252" s="23">
        <f>IF(OR(D252="",C252=""),"",IF(IFERROR(INDEX('Dịch vụ'!$E$6:$E$25,MATCH(C252,'Dịch vụ'!$A$6:$A$25,0)),"")="","",D252+IFERROR(INDEX('Dịch vụ'!$E$6:$E$25,MATCH(C252,'Dịch vụ'!$A$6:$A$25,0)),"")))</f>
        <v/>
      </c>
      <c r="G252" s="15" t="n"/>
      <c r="H252" s="15" t="n"/>
      <c r="I252" s="18">
        <f>IF(A252="","",IF(AND(G252&lt;&gt;"Có",ISNUMBER(E252),E252&lt;=TODAY()),"Hỏi thăm",IF(AND(H252&lt;&gt;"Có",ISNUMBER(F252),F252&lt;=TODAY()),"Mời quay lại","")))</f>
        <v/>
      </c>
    </row>
    <row r="253">
      <c r="A253" s="15" t="n"/>
      <c r="B253" s="16" t="n"/>
      <c r="C253" s="15" t="n"/>
      <c r="D253" s="13" t="n"/>
      <c r="E253" s="23">
        <f>IF(OR(D253="",C253=""),"",IF(IFERROR(INDEX('Dịch vụ'!$D$6:$D$25,MATCH(C253,'Dịch vụ'!$A$6:$A$25,0)),"")="","",D253+IFERROR(INDEX('Dịch vụ'!$D$6:$D$25,MATCH(C253,'Dịch vụ'!$A$6:$A$25,0)),"")))</f>
        <v/>
      </c>
      <c r="F253" s="23">
        <f>IF(OR(D253="",C253=""),"",IF(IFERROR(INDEX('Dịch vụ'!$E$6:$E$25,MATCH(C253,'Dịch vụ'!$A$6:$A$25,0)),"")="","",D253+IFERROR(INDEX('Dịch vụ'!$E$6:$E$25,MATCH(C253,'Dịch vụ'!$A$6:$A$25,0)),"")))</f>
        <v/>
      </c>
      <c r="G253" s="15" t="n"/>
      <c r="H253" s="15" t="n"/>
      <c r="I253" s="18">
        <f>IF(A253="","",IF(AND(G253&lt;&gt;"Có",ISNUMBER(E253),E253&lt;=TODAY()),"Hỏi thăm",IF(AND(H253&lt;&gt;"Có",ISNUMBER(F253),F253&lt;=TODAY()),"Mời quay lại","")))</f>
        <v/>
      </c>
    </row>
    <row r="254">
      <c r="A254" s="15" t="n"/>
      <c r="B254" s="16" t="n"/>
      <c r="C254" s="15" t="n"/>
      <c r="D254" s="13" t="n"/>
      <c r="E254" s="23">
        <f>IF(OR(D254="",C254=""),"",IF(IFERROR(INDEX('Dịch vụ'!$D$6:$D$25,MATCH(C254,'Dịch vụ'!$A$6:$A$25,0)),"")="","",D254+IFERROR(INDEX('Dịch vụ'!$D$6:$D$25,MATCH(C254,'Dịch vụ'!$A$6:$A$25,0)),"")))</f>
        <v/>
      </c>
      <c r="F254" s="23">
        <f>IF(OR(D254="",C254=""),"",IF(IFERROR(INDEX('Dịch vụ'!$E$6:$E$25,MATCH(C254,'Dịch vụ'!$A$6:$A$25,0)),"")="","",D254+IFERROR(INDEX('Dịch vụ'!$E$6:$E$25,MATCH(C254,'Dịch vụ'!$A$6:$A$25,0)),"")))</f>
        <v/>
      </c>
      <c r="G254" s="15" t="n"/>
      <c r="H254" s="15" t="n"/>
      <c r="I254" s="18">
        <f>IF(A254="","",IF(AND(G254&lt;&gt;"Có",ISNUMBER(E254),E254&lt;=TODAY()),"Hỏi thăm",IF(AND(H254&lt;&gt;"Có",ISNUMBER(F254),F254&lt;=TODAY()),"Mời quay lại","")))</f>
        <v/>
      </c>
    </row>
    <row r="255">
      <c r="A255" s="15" t="n"/>
      <c r="B255" s="16" t="n"/>
      <c r="C255" s="15" t="n"/>
      <c r="D255" s="13" t="n"/>
      <c r="E255" s="23">
        <f>IF(OR(D255="",C255=""),"",IF(IFERROR(INDEX('Dịch vụ'!$D$6:$D$25,MATCH(C255,'Dịch vụ'!$A$6:$A$25,0)),"")="","",D255+IFERROR(INDEX('Dịch vụ'!$D$6:$D$25,MATCH(C255,'Dịch vụ'!$A$6:$A$25,0)),"")))</f>
        <v/>
      </c>
      <c r="F255" s="23">
        <f>IF(OR(D255="",C255=""),"",IF(IFERROR(INDEX('Dịch vụ'!$E$6:$E$25,MATCH(C255,'Dịch vụ'!$A$6:$A$25,0)),"")="","",D255+IFERROR(INDEX('Dịch vụ'!$E$6:$E$25,MATCH(C255,'Dịch vụ'!$A$6:$A$25,0)),"")))</f>
        <v/>
      </c>
      <c r="G255" s="15" t="n"/>
      <c r="H255" s="15" t="n"/>
      <c r="I255" s="18">
        <f>IF(A255="","",IF(AND(G255&lt;&gt;"Có",ISNUMBER(E255),E255&lt;=TODAY()),"Hỏi thăm",IF(AND(H255&lt;&gt;"Có",ISNUMBER(F255),F255&lt;=TODAY()),"Mời quay lại","")))</f>
        <v/>
      </c>
    </row>
    <row r="256">
      <c r="A256" s="15" t="n"/>
      <c r="B256" s="16" t="n"/>
      <c r="C256" s="15" t="n"/>
      <c r="D256" s="13" t="n"/>
      <c r="E256" s="23">
        <f>IF(OR(D256="",C256=""),"",IF(IFERROR(INDEX('Dịch vụ'!$D$6:$D$25,MATCH(C256,'Dịch vụ'!$A$6:$A$25,0)),"")="","",D256+IFERROR(INDEX('Dịch vụ'!$D$6:$D$25,MATCH(C256,'Dịch vụ'!$A$6:$A$25,0)),"")))</f>
        <v/>
      </c>
      <c r="F256" s="23">
        <f>IF(OR(D256="",C256=""),"",IF(IFERROR(INDEX('Dịch vụ'!$E$6:$E$25,MATCH(C256,'Dịch vụ'!$A$6:$A$25,0)),"")="","",D256+IFERROR(INDEX('Dịch vụ'!$E$6:$E$25,MATCH(C256,'Dịch vụ'!$A$6:$A$25,0)),"")))</f>
        <v/>
      </c>
      <c r="G256" s="15" t="n"/>
      <c r="H256" s="15" t="n"/>
      <c r="I256" s="18">
        <f>IF(A256="","",IF(AND(G256&lt;&gt;"Có",ISNUMBER(E256),E256&lt;=TODAY()),"Hỏi thăm",IF(AND(H256&lt;&gt;"Có",ISNUMBER(F256),F256&lt;=TODAY()),"Mời quay lại","")))</f>
        <v/>
      </c>
    </row>
    <row r="257">
      <c r="A257" s="15" t="n"/>
      <c r="B257" s="16" t="n"/>
      <c r="C257" s="15" t="n"/>
      <c r="D257" s="13" t="n"/>
      <c r="E257" s="23">
        <f>IF(OR(D257="",C257=""),"",IF(IFERROR(INDEX('Dịch vụ'!$D$6:$D$25,MATCH(C257,'Dịch vụ'!$A$6:$A$25,0)),"")="","",D257+IFERROR(INDEX('Dịch vụ'!$D$6:$D$25,MATCH(C257,'Dịch vụ'!$A$6:$A$25,0)),"")))</f>
        <v/>
      </c>
      <c r="F257" s="23">
        <f>IF(OR(D257="",C257=""),"",IF(IFERROR(INDEX('Dịch vụ'!$E$6:$E$25,MATCH(C257,'Dịch vụ'!$A$6:$A$25,0)),"")="","",D257+IFERROR(INDEX('Dịch vụ'!$E$6:$E$25,MATCH(C257,'Dịch vụ'!$A$6:$A$25,0)),"")))</f>
        <v/>
      </c>
      <c r="G257" s="15" t="n"/>
      <c r="H257" s="15" t="n"/>
      <c r="I257" s="18">
        <f>IF(A257="","",IF(AND(G257&lt;&gt;"Có",ISNUMBER(E257),E257&lt;=TODAY()),"Hỏi thăm",IF(AND(H257&lt;&gt;"Có",ISNUMBER(F257),F257&lt;=TODAY()),"Mời quay lại","")))</f>
        <v/>
      </c>
    </row>
    <row r="258">
      <c r="A258" s="15" t="n"/>
      <c r="B258" s="16" t="n"/>
      <c r="C258" s="15" t="n"/>
      <c r="D258" s="13" t="n"/>
      <c r="E258" s="23">
        <f>IF(OR(D258="",C258=""),"",IF(IFERROR(INDEX('Dịch vụ'!$D$6:$D$25,MATCH(C258,'Dịch vụ'!$A$6:$A$25,0)),"")="","",D258+IFERROR(INDEX('Dịch vụ'!$D$6:$D$25,MATCH(C258,'Dịch vụ'!$A$6:$A$25,0)),"")))</f>
        <v/>
      </c>
      <c r="F258" s="23">
        <f>IF(OR(D258="",C258=""),"",IF(IFERROR(INDEX('Dịch vụ'!$E$6:$E$25,MATCH(C258,'Dịch vụ'!$A$6:$A$25,0)),"")="","",D258+IFERROR(INDEX('Dịch vụ'!$E$6:$E$25,MATCH(C258,'Dịch vụ'!$A$6:$A$25,0)),"")))</f>
        <v/>
      </c>
      <c r="G258" s="15" t="n"/>
      <c r="H258" s="15" t="n"/>
      <c r="I258" s="18">
        <f>IF(A258="","",IF(AND(G258&lt;&gt;"Có",ISNUMBER(E258),E258&lt;=TODAY()),"Hỏi thăm",IF(AND(H258&lt;&gt;"Có",ISNUMBER(F258),F258&lt;=TODAY()),"Mời quay lại","")))</f>
        <v/>
      </c>
    </row>
    <row r="259">
      <c r="A259" s="15" t="n"/>
      <c r="B259" s="16" t="n"/>
      <c r="C259" s="15" t="n"/>
      <c r="D259" s="13" t="n"/>
      <c r="E259" s="23">
        <f>IF(OR(D259="",C259=""),"",IF(IFERROR(INDEX('Dịch vụ'!$D$6:$D$25,MATCH(C259,'Dịch vụ'!$A$6:$A$25,0)),"")="","",D259+IFERROR(INDEX('Dịch vụ'!$D$6:$D$25,MATCH(C259,'Dịch vụ'!$A$6:$A$25,0)),"")))</f>
        <v/>
      </c>
      <c r="F259" s="23">
        <f>IF(OR(D259="",C259=""),"",IF(IFERROR(INDEX('Dịch vụ'!$E$6:$E$25,MATCH(C259,'Dịch vụ'!$A$6:$A$25,0)),"")="","",D259+IFERROR(INDEX('Dịch vụ'!$E$6:$E$25,MATCH(C259,'Dịch vụ'!$A$6:$A$25,0)),"")))</f>
        <v/>
      </c>
      <c r="G259" s="15" t="n"/>
      <c r="H259" s="15" t="n"/>
      <c r="I259" s="18">
        <f>IF(A259="","",IF(AND(G259&lt;&gt;"Có",ISNUMBER(E259),E259&lt;=TODAY()),"Hỏi thăm",IF(AND(H259&lt;&gt;"Có",ISNUMBER(F259),F259&lt;=TODAY()),"Mời quay lại","")))</f>
        <v/>
      </c>
    </row>
    <row r="260">
      <c r="A260" s="15" t="n"/>
      <c r="B260" s="16" t="n"/>
      <c r="C260" s="15" t="n"/>
      <c r="D260" s="13" t="n"/>
      <c r="E260" s="23">
        <f>IF(OR(D260="",C260=""),"",IF(IFERROR(INDEX('Dịch vụ'!$D$6:$D$25,MATCH(C260,'Dịch vụ'!$A$6:$A$25,0)),"")="","",D260+IFERROR(INDEX('Dịch vụ'!$D$6:$D$25,MATCH(C260,'Dịch vụ'!$A$6:$A$25,0)),"")))</f>
        <v/>
      </c>
      <c r="F260" s="23">
        <f>IF(OR(D260="",C260=""),"",IF(IFERROR(INDEX('Dịch vụ'!$E$6:$E$25,MATCH(C260,'Dịch vụ'!$A$6:$A$25,0)),"")="","",D260+IFERROR(INDEX('Dịch vụ'!$E$6:$E$25,MATCH(C260,'Dịch vụ'!$A$6:$A$25,0)),"")))</f>
        <v/>
      </c>
      <c r="G260" s="15" t="n"/>
      <c r="H260" s="15" t="n"/>
      <c r="I260" s="18">
        <f>IF(A260="","",IF(AND(G260&lt;&gt;"Có",ISNUMBER(E260),E260&lt;=TODAY()),"Hỏi thăm",IF(AND(H260&lt;&gt;"Có",ISNUMBER(F260),F260&lt;=TODAY()),"Mời quay lại","")))</f>
        <v/>
      </c>
    </row>
    <row r="261">
      <c r="A261" s="15" t="n"/>
      <c r="B261" s="16" t="n"/>
      <c r="C261" s="15" t="n"/>
      <c r="D261" s="13" t="n"/>
      <c r="E261" s="23">
        <f>IF(OR(D261="",C261=""),"",IF(IFERROR(INDEX('Dịch vụ'!$D$6:$D$25,MATCH(C261,'Dịch vụ'!$A$6:$A$25,0)),"")="","",D261+IFERROR(INDEX('Dịch vụ'!$D$6:$D$25,MATCH(C261,'Dịch vụ'!$A$6:$A$25,0)),"")))</f>
        <v/>
      </c>
      <c r="F261" s="23">
        <f>IF(OR(D261="",C261=""),"",IF(IFERROR(INDEX('Dịch vụ'!$E$6:$E$25,MATCH(C261,'Dịch vụ'!$A$6:$A$25,0)),"")="","",D261+IFERROR(INDEX('Dịch vụ'!$E$6:$E$25,MATCH(C261,'Dịch vụ'!$A$6:$A$25,0)),"")))</f>
        <v/>
      </c>
      <c r="G261" s="15" t="n"/>
      <c r="H261" s="15" t="n"/>
      <c r="I261" s="18">
        <f>IF(A261="","",IF(AND(G261&lt;&gt;"Có",ISNUMBER(E261),E261&lt;=TODAY()),"Hỏi thăm",IF(AND(H261&lt;&gt;"Có",ISNUMBER(F261),F261&lt;=TODAY()),"Mời quay lại","")))</f>
        <v/>
      </c>
    </row>
    <row r="262">
      <c r="A262" s="15" t="n"/>
      <c r="B262" s="16" t="n"/>
      <c r="C262" s="15" t="n"/>
      <c r="D262" s="13" t="n"/>
      <c r="E262" s="23">
        <f>IF(OR(D262="",C262=""),"",IF(IFERROR(INDEX('Dịch vụ'!$D$6:$D$25,MATCH(C262,'Dịch vụ'!$A$6:$A$25,0)),"")="","",D262+IFERROR(INDEX('Dịch vụ'!$D$6:$D$25,MATCH(C262,'Dịch vụ'!$A$6:$A$25,0)),"")))</f>
        <v/>
      </c>
      <c r="F262" s="23">
        <f>IF(OR(D262="",C262=""),"",IF(IFERROR(INDEX('Dịch vụ'!$E$6:$E$25,MATCH(C262,'Dịch vụ'!$A$6:$A$25,0)),"")="","",D262+IFERROR(INDEX('Dịch vụ'!$E$6:$E$25,MATCH(C262,'Dịch vụ'!$A$6:$A$25,0)),"")))</f>
        <v/>
      </c>
      <c r="G262" s="15" t="n"/>
      <c r="H262" s="15" t="n"/>
      <c r="I262" s="18">
        <f>IF(A262="","",IF(AND(G262&lt;&gt;"Có",ISNUMBER(E262),E262&lt;=TODAY()),"Hỏi thăm",IF(AND(H262&lt;&gt;"Có",ISNUMBER(F262),F262&lt;=TODAY()),"Mời quay lại","")))</f>
        <v/>
      </c>
    </row>
    <row r="263">
      <c r="A263" s="15" t="n"/>
      <c r="B263" s="16" t="n"/>
      <c r="C263" s="15" t="n"/>
      <c r="D263" s="13" t="n"/>
      <c r="E263" s="23">
        <f>IF(OR(D263="",C263=""),"",IF(IFERROR(INDEX('Dịch vụ'!$D$6:$D$25,MATCH(C263,'Dịch vụ'!$A$6:$A$25,0)),"")="","",D263+IFERROR(INDEX('Dịch vụ'!$D$6:$D$25,MATCH(C263,'Dịch vụ'!$A$6:$A$25,0)),"")))</f>
        <v/>
      </c>
      <c r="F263" s="23">
        <f>IF(OR(D263="",C263=""),"",IF(IFERROR(INDEX('Dịch vụ'!$E$6:$E$25,MATCH(C263,'Dịch vụ'!$A$6:$A$25,0)),"")="","",D263+IFERROR(INDEX('Dịch vụ'!$E$6:$E$25,MATCH(C263,'Dịch vụ'!$A$6:$A$25,0)),"")))</f>
        <v/>
      </c>
      <c r="G263" s="15" t="n"/>
      <c r="H263" s="15" t="n"/>
      <c r="I263" s="18">
        <f>IF(A263="","",IF(AND(G263&lt;&gt;"Có",ISNUMBER(E263),E263&lt;=TODAY()),"Hỏi thăm",IF(AND(H263&lt;&gt;"Có",ISNUMBER(F263),F263&lt;=TODAY()),"Mời quay lại","")))</f>
        <v/>
      </c>
    </row>
    <row r="264">
      <c r="A264" s="15" t="n"/>
      <c r="B264" s="16" t="n"/>
      <c r="C264" s="15" t="n"/>
      <c r="D264" s="13" t="n"/>
      <c r="E264" s="23">
        <f>IF(OR(D264="",C264=""),"",IF(IFERROR(INDEX('Dịch vụ'!$D$6:$D$25,MATCH(C264,'Dịch vụ'!$A$6:$A$25,0)),"")="","",D264+IFERROR(INDEX('Dịch vụ'!$D$6:$D$25,MATCH(C264,'Dịch vụ'!$A$6:$A$25,0)),"")))</f>
        <v/>
      </c>
      <c r="F264" s="23">
        <f>IF(OR(D264="",C264=""),"",IF(IFERROR(INDEX('Dịch vụ'!$E$6:$E$25,MATCH(C264,'Dịch vụ'!$A$6:$A$25,0)),"")="","",D264+IFERROR(INDEX('Dịch vụ'!$E$6:$E$25,MATCH(C264,'Dịch vụ'!$A$6:$A$25,0)),"")))</f>
        <v/>
      </c>
      <c r="G264" s="15" t="n"/>
      <c r="H264" s="15" t="n"/>
      <c r="I264" s="18">
        <f>IF(A264="","",IF(AND(G264&lt;&gt;"Có",ISNUMBER(E264),E264&lt;=TODAY()),"Hỏi thăm",IF(AND(H264&lt;&gt;"Có",ISNUMBER(F264),F264&lt;=TODAY()),"Mời quay lại","")))</f>
        <v/>
      </c>
    </row>
    <row r="265">
      <c r="A265" s="15" t="n"/>
      <c r="B265" s="16" t="n"/>
      <c r="C265" s="15" t="n"/>
      <c r="D265" s="13" t="n"/>
      <c r="E265" s="23">
        <f>IF(OR(D265="",C265=""),"",IF(IFERROR(INDEX('Dịch vụ'!$D$6:$D$25,MATCH(C265,'Dịch vụ'!$A$6:$A$25,0)),"")="","",D265+IFERROR(INDEX('Dịch vụ'!$D$6:$D$25,MATCH(C265,'Dịch vụ'!$A$6:$A$25,0)),"")))</f>
        <v/>
      </c>
      <c r="F265" s="23">
        <f>IF(OR(D265="",C265=""),"",IF(IFERROR(INDEX('Dịch vụ'!$E$6:$E$25,MATCH(C265,'Dịch vụ'!$A$6:$A$25,0)),"")="","",D265+IFERROR(INDEX('Dịch vụ'!$E$6:$E$25,MATCH(C265,'Dịch vụ'!$A$6:$A$25,0)),"")))</f>
        <v/>
      </c>
      <c r="G265" s="15" t="n"/>
      <c r="H265" s="15" t="n"/>
      <c r="I265" s="18">
        <f>IF(A265="","",IF(AND(G265&lt;&gt;"Có",ISNUMBER(E265),E265&lt;=TODAY()),"Hỏi thăm",IF(AND(H265&lt;&gt;"Có",ISNUMBER(F265),F265&lt;=TODAY()),"Mời quay lại","")))</f>
        <v/>
      </c>
    </row>
    <row r="266">
      <c r="A266" s="15" t="n"/>
      <c r="B266" s="16" t="n"/>
      <c r="C266" s="15" t="n"/>
      <c r="D266" s="13" t="n"/>
      <c r="E266" s="23">
        <f>IF(OR(D266="",C266=""),"",IF(IFERROR(INDEX('Dịch vụ'!$D$6:$D$25,MATCH(C266,'Dịch vụ'!$A$6:$A$25,0)),"")="","",D266+IFERROR(INDEX('Dịch vụ'!$D$6:$D$25,MATCH(C266,'Dịch vụ'!$A$6:$A$25,0)),"")))</f>
        <v/>
      </c>
      <c r="F266" s="23">
        <f>IF(OR(D266="",C266=""),"",IF(IFERROR(INDEX('Dịch vụ'!$E$6:$E$25,MATCH(C266,'Dịch vụ'!$A$6:$A$25,0)),"")="","",D266+IFERROR(INDEX('Dịch vụ'!$E$6:$E$25,MATCH(C266,'Dịch vụ'!$A$6:$A$25,0)),"")))</f>
        <v/>
      </c>
      <c r="G266" s="15" t="n"/>
      <c r="H266" s="15" t="n"/>
      <c r="I266" s="18">
        <f>IF(A266="","",IF(AND(G266&lt;&gt;"Có",ISNUMBER(E266),E266&lt;=TODAY()),"Hỏi thăm",IF(AND(H266&lt;&gt;"Có",ISNUMBER(F266),F266&lt;=TODAY()),"Mời quay lại","")))</f>
        <v/>
      </c>
    </row>
    <row r="267">
      <c r="A267" s="15" t="n"/>
      <c r="B267" s="16" t="n"/>
      <c r="C267" s="15" t="n"/>
      <c r="D267" s="13" t="n"/>
      <c r="E267" s="23">
        <f>IF(OR(D267="",C267=""),"",IF(IFERROR(INDEX('Dịch vụ'!$D$6:$D$25,MATCH(C267,'Dịch vụ'!$A$6:$A$25,0)),"")="","",D267+IFERROR(INDEX('Dịch vụ'!$D$6:$D$25,MATCH(C267,'Dịch vụ'!$A$6:$A$25,0)),"")))</f>
        <v/>
      </c>
      <c r="F267" s="23">
        <f>IF(OR(D267="",C267=""),"",IF(IFERROR(INDEX('Dịch vụ'!$E$6:$E$25,MATCH(C267,'Dịch vụ'!$A$6:$A$25,0)),"")="","",D267+IFERROR(INDEX('Dịch vụ'!$E$6:$E$25,MATCH(C267,'Dịch vụ'!$A$6:$A$25,0)),"")))</f>
        <v/>
      </c>
      <c r="G267" s="15" t="n"/>
      <c r="H267" s="15" t="n"/>
      <c r="I267" s="18">
        <f>IF(A267="","",IF(AND(G267&lt;&gt;"Có",ISNUMBER(E267),E267&lt;=TODAY()),"Hỏi thăm",IF(AND(H267&lt;&gt;"Có",ISNUMBER(F267),F267&lt;=TODAY()),"Mời quay lại","")))</f>
        <v/>
      </c>
    </row>
    <row r="268">
      <c r="A268" s="15" t="n"/>
      <c r="B268" s="16" t="n"/>
      <c r="C268" s="15" t="n"/>
      <c r="D268" s="13" t="n"/>
      <c r="E268" s="23">
        <f>IF(OR(D268="",C268=""),"",IF(IFERROR(INDEX('Dịch vụ'!$D$6:$D$25,MATCH(C268,'Dịch vụ'!$A$6:$A$25,0)),"")="","",D268+IFERROR(INDEX('Dịch vụ'!$D$6:$D$25,MATCH(C268,'Dịch vụ'!$A$6:$A$25,0)),"")))</f>
        <v/>
      </c>
      <c r="F268" s="23">
        <f>IF(OR(D268="",C268=""),"",IF(IFERROR(INDEX('Dịch vụ'!$E$6:$E$25,MATCH(C268,'Dịch vụ'!$A$6:$A$25,0)),"")="","",D268+IFERROR(INDEX('Dịch vụ'!$E$6:$E$25,MATCH(C268,'Dịch vụ'!$A$6:$A$25,0)),"")))</f>
        <v/>
      </c>
      <c r="G268" s="15" t="n"/>
      <c r="H268" s="15" t="n"/>
      <c r="I268" s="18">
        <f>IF(A268="","",IF(AND(G268&lt;&gt;"Có",ISNUMBER(E268),E268&lt;=TODAY()),"Hỏi thăm",IF(AND(H268&lt;&gt;"Có",ISNUMBER(F268),F268&lt;=TODAY()),"Mời quay lại","")))</f>
        <v/>
      </c>
    </row>
    <row r="269">
      <c r="A269" s="15" t="n"/>
      <c r="B269" s="16" t="n"/>
      <c r="C269" s="15" t="n"/>
      <c r="D269" s="13" t="n"/>
      <c r="E269" s="23">
        <f>IF(OR(D269="",C269=""),"",IF(IFERROR(INDEX('Dịch vụ'!$D$6:$D$25,MATCH(C269,'Dịch vụ'!$A$6:$A$25,0)),"")="","",D269+IFERROR(INDEX('Dịch vụ'!$D$6:$D$25,MATCH(C269,'Dịch vụ'!$A$6:$A$25,0)),"")))</f>
        <v/>
      </c>
      <c r="F269" s="23">
        <f>IF(OR(D269="",C269=""),"",IF(IFERROR(INDEX('Dịch vụ'!$E$6:$E$25,MATCH(C269,'Dịch vụ'!$A$6:$A$25,0)),"")="","",D269+IFERROR(INDEX('Dịch vụ'!$E$6:$E$25,MATCH(C269,'Dịch vụ'!$A$6:$A$25,0)),"")))</f>
        <v/>
      </c>
      <c r="G269" s="15" t="n"/>
      <c r="H269" s="15" t="n"/>
      <c r="I269" s="18">
        <f>IF(A269="","",IF(AND(G269&lt;&gt;"Có",ISNUMBER(E269),E269&lt;=TODAY()),"Hỏi thăm",IF(AND(H269&lt;&gt;"Có",ISNUMBER(F269),F269&lt;=TODAY()),"Mời quay lại","")))</f>
        <v/>
      </c>
    </row>
    <row r="270">
      <c r="A270" s="15" t="n"/>
      <c r="B270" s="16" t="n"/>
      <c r="C270" s="15" t="n"/>
      <c r="D270" s="13" t="n"/>
      <c r="E270" s="23">
        <f>IF(OR(D270="",C270=""),"",IF(IFERROR(INDEX('Dịch vụ'!$D$6:$D$25,MATCH(C270,'Dịch vụ'!$A$6:$A$25,0)),"")="","",D270+IFERROR(INDEX('Dịch vụ'!$D$6:$D$25,MATCH(C270,'Dịch vụ'!$A$6:$A$25,0)),"")))</f>
        <v/>
      </c>
      <c r="F270" s="23">
        <f>IF(OR(D270="",C270=""),"",IF(IFERROR(INDEX('Dịch vụ'!$E$6:$E$25,MATCH(C270,'Dịch vụ'!$A$6:$A$25,0)),"")="","",D270+IFERROR(INDEX('Dịch vụ'!$E$6:$E$25,MATCH(C270,'Dịch vụ'!$A$6:$A$25,0)),"")))</f>
        <v/>
      </c>
      <c r="G270" s="15" t="n"/>
      <c r="H270" s="15" t="n"/>
      <c r="I270" s="18">
        <f>IF(A270="","",IF(AND(G270&lt;&gt;"Có",ISNUMBER(E270),E270&lt;=TODAY()),"Hỏi thăm",IF(AND(H270&lt;&gt;"Có",ISNUMBER(F270),F270&lt;=TODAY()),"Mời quay lại","")))</f>
        <v/>
      </c>
    </row>
    <row r="271">
      <c r="A271" s="15" t="n"/>
      <c r="B271" s="16" t="n"/>
      <c r="C271" s="15" t="n"/>
      <c r="D271" s="13" t="n"/>
      <c r="E271" s="23">
        <f>IF(OR(D271="",C271=""),"",IF(IFERROR(INDEX('Dịch vụ'!$D$6:$D$25,MATCH(C271,'Dịch vụ'!$A$6:$A$25,0)),"")="","",D271+IFERROR(INDEX('Dịch vụ'!$D$6:$D$25,MATCH(C271,'Dịch vụ'!$A$6:$A$25,0)),"")))</f>
        <v/>
      </c>
      <c r="F271" s="23">
        <f>IF(OR(D271="",C271=""),"",IF(IFERROR(INDEX('Dịch vụ'!$E$6:$E$25,MATCH(C271,'Dịch vụ'!$A$6:$A$25,0)),"")="","",D271+IFERROR(INDEX('Dịch vụ'!$E$6:$E$25,MATCH(C271,'Dịch vụ'!$A$6:$A$25,0)),"")))</f>
        <v/>
      </c>
      <c r="G271" s="15" t="n"/>
      <c r="H271" s="15" t="n"/>
      <c r="I271" s="18">
        <f>IF(A271="","",IF(AND(G271&lt;&gt;"Có",ISNUMBER(E271),E271&lt;=TODAY()),"Hỏi thăm",IF(AND(H271&lt;&gt;"Có",ISNUMBER(F271),F271&lt;=TODAY()),"Mời quay lại","")))</f>
        <v/>
      </c>
    </row>
    <row r="272">
      <c r="A272" s="15" t="n"/>
      <c r="B272" s="16" t="n"/>
      <c r="C272" s="15" t="n"/>
      <c r="D272" s="13" t="n"/>
      <c r="E272" s="23">
        <f>IF(OR(D272="",C272=""),"",IF(IFERROR(INDEX('Dịch vụ'!$D$6:$D$25,MATCH(C272,'Dịch vụ'!$A$6:$A$25,0)),"")="","",D272+IFERROR(INDEX('Dịch vụ'!$D$6:$D$25,MATCH(C272,'Dịch vụ'!$A$6:$A$25,0)),"")))</f>
        <v/>
      </c>
      <c r="F272" s="23">
        <f>IF(OR(D272="",C272=""),"",IF(IFERROR(INDEX('Dịch vụ'!$E$6:$E$25,MATCH(C272,'Dịch vụ'!$A$6:$A$25,0)),"")="","",D272+IFERROR(INDEX('Dịch vụ'!$E$6:$E$25,MATCH(C272,'Dịch vụ'!$A$6:$A$25,0)),"")))</f>
        <v/>
      </c>
      <c r="G272" s="15" t="n"/>
      <c r="H272" s="15" t="n"/>
      <c r="I272" s="18">
        <f>IF(A272="","",IF(AND(G272&lt;&gt;"Có",ISNUMBER(E272),E272&lt;=TODAY()),"Hỏi thăm",IF(AND(H272&lt;&gt;"Có",ISNUMBER(F272),F272&lt;=TODAY()),"Mời quay lại","")))</f>
        <v/>
      </c>
    </row>
    <row r="273">
      <c r="A273" s="15" t="n"/>
      <c r="B273" s="16" t="n"/>
      <c r="C273" s="15" t="n"/>
      <c r="D273" s="13" t="n"/>
      <c r="E273" s="23">
        <f>IF(OR(D273="",C273=""),"",IF(IFERROR(INDEX('Dịch vụ'!$D$6:$D$25,MATCH(C273,'Dịch vụ'!$A$6:$A$25,0)),"")="","",D273+IFERROR(INDEX('Dịch vụ'!$D$6:$D$25,MATCH(C273,'Dịch vụ'!$A$6:$A$25,0)),"")))</f>
        <v/>
      </c>
      <c r="F273" s="23">
        <f>IF(OR(D273="",C273=""),"",IF(IFERROR(INDEX('Dịch vụ'!$E$6:$E$25,MATCH(C273,'Dịch vụ'!$A$6:$A$25,0)),"")="","",D273+IFERROR(INDEX('Dịch vụ'!$E$6:$E$25,MATCH(C273,'Dịch vụ'!$A$6:$A$25,0)),"")))</f>
        <v/>
      </c>
      <c r="G273" s="15" t="n"/>
      <c r="H273" s="15" t="n"/>
      <c r="I273" s="18">
        <f>IF(A273="","",IF(AND(G273&lt;&gt;"Có",ISNUMBER(E273),E273&lt;=TODAY()),"Hỏi thăm",IF(AND(H273&lt;&gt;"Có",ISNUMBER(F273),F273&lt;=TODAY()),"Mời quay lại","")))</f>
        <v/>
      </c>
    </row>
    <row r="274">
      <c r="A274" s="15" t="n"/>
      <c r="B274" s="16" t="n"/>
      <c r="C274" s="15" t="n"/>
      <c r="D274" s="13" t="n"/>
      <c r="E274" s="23">
        <f>IF(OR(D274="",C274=""),"",IF(IFERROR(INDEX('Dịch vụ'!$D$6:$D$25,MATCH(C274,'Dịch vụ'!$A$6:$A$25,0)),"")="","",D274+IFERROR(INDEX('Dịch vụ'!$D$6:$D$25,MATCH(C274,'Dịch vụ'!$A$6:$A$25,0)),"")))</f>
        <v/>
      </c>
      <c r="F274" s="23">
        <f>IF(OR(D274="",C274=""),"",IF(IFERROR(INDEX('Dịch vụ'!$E$6:$E$25,MATCH(C274,'Dịch vụ'!$A$6:$A$25,0)),"")="","",D274+IFERROR(INDEX('Dịch vụ'!$E$6:$E$25,MATCH(C274,'Dịch vụ'!$A$6:$A$25,0)),"")))</f>
        <v/>
      </c>
      <c r="G274" s="15" t="n"/>
      <c r="H274" s="15" t="n"/>
      <c r="I274" s="18">
        <f>IF(A274="","",IF(AND(G274&lt;&gt;"Có",ISNUMBER(E274),E274&lt;=TODAY()),"Hỏi thăm",IF(AND(H274&lt;&gt;"Có",ISNUMBER(F274),F274&lt;=TODAY()),"Mời quay lại","")))</f>
        <v/>
      </c>
    </row>
    <row r="275">
      <c r="A275" s="15" t="n"/>
      <c r="B275" s="16" t="n"/>
      <c r="C275" s="15" t="n"/>
      <c r="D275" s="13" t="n"/>
      <c r="E275" s="23">
        <f>IF(OR(D275="",C275=""),"",IF(IFERROR(INDEX('Dịch vụ'!$D$6:$D$25,MATCH(C275,'Dịch vụ'!$A$6:$A$25,0)),"")="","",D275+IFERROR(INDEX('Dịch vụ'!$D$6:$D$25,MATCH(C275,'Dịch vụ'!$A$6:$A$25,0)),"")))</f>
        <v/>
      </c>
      <c r="F275" s="23">
        <f>IF(OR(D275="",C275=""),"",IF(IFERROR(INDEX('Dịch vụ'!$E$6:$E$25,MATCH(C275,'Dịch vụ'!$A$6:$A$25,0)),"")="","",D275+IFERROR(INDEX('Dịch vụ'!$E$6:$E$25,MATCH(C275,'Dịch vụ'!$A$6:$A$25,0)),"")))</f>
        <v/>
      </c>
      <c r="G275" s="15" t="n"/>
      <c r="H275" s="15" t="n"/>
      <c r="I275" s="18">
        <f>IF(A275="","",IF(AND(G275&lt;&gt;"Có",ISNUMBER(E275),E275&lt;=TODAY()),"Hỏi thăm",IF(AND(H275&lt;&gt;"Có",ISNUMBER(F275),F275&lt;=TODAY()),"Mời quay lại","")))</f>
        <v/>
      </c>
    </row>
    <row r="276">
      <c r="A276" s="15" t="n"/>
      <c r="B276" s="16" t="n"/>
      <c r="C276" s="15" t="n"/>
      <c r="D276" s="13" t="n"/>
      <c r="E276" s="23">
        <f>IF(OR(D276="",C276=""),"",IF(IFERROR(INDEX('Dịch vụ'!$D$6:$D$25,MATCH(C276,'Dịch vụ'!$A$6:$A$25,0)),"")="","",D276+IFERROR(INDEX('Dịch vụ'!$D$6:$D$25,MATCH(C276,'Dịch vụ'!$A$6:$A$25,0)),"")))</f>
        <v/>
      </c>
      <c r="F276" s="23">
        <f>IF(OR(D276="",C276=""),"",IF(IFERROR(INDEX('Dịch vụ'!$E$6:$E$25,MATCH(C276,'Dịch vụ'!$A$6:$A$25,0)),"")="","",D276+IFERROR(INDEX('Dịch vụ'!$E$6:$E$25,MATCH(C276,'Dịch vụ'!$A$6:$A$25,0)),"")))</f>
        <v/>
      </c>
      <c r="G276" s="15" t="n"/>
      <c r="H276" s="15" t="n"/>
      <c r="I276" s="18">
        <f>IF(A276="","",IF(AND(G276&lt;&gt;"Có",ISNUMBER(E276),E276&lt;=TODAY()),"Hỏi thăm",IF(AND(H276&lt;&gt;"Có",ISNUMBER(F276),F276&lt;=TODAY()),"Mời quay lại","")))</f>
        <v/>
      </c>
    </row>
    <row r="277">
      <c r="A277" s="15" t="n"/>
      <c r="B277" s="16" t="n"/>
      <c r="C277" s="15" t="n"/>
      <c r="D277" s="13" t="n"/>
      <c r="E277" s="23">
        <f>IF(OR(D277="",C277=""),"",IF(IFERROR(INDEX('Dịch vụ'!$D$6:$D$25,MATCH(C277,'Dịch vụ'!$A$6:$A$25,0)),"")="","",D277+IFERROR(INDEX('Dịch vụ'!$D$6:$D$25,MATCH(C277,'Dịch vụ'!$A$6:$A$25,0)),"")))</f>
        <v/>
      </c>
      <c r="F277" s="23">
        <f>IF(OR(D277="",C277=""),"",IF(IFERROR(INDEX('Dịch vụ'!$E$6:$E$25,MATCH(C277,'Dịch vụ'!$A$6:$A$25,0)),"")="","",D277+IFERROR(INDEX('Dịch vụ'!$E$6:$E$25,MATCH(C277,'Dịch vụ'!$A$6:$A$25,0)),"")))</f>
        <v/>
      </c>
      <c r="G277" s="15" t="n"/>
      <c r="H277" s="15" t="n"/>
      <c r="I277" s="18">
        <f>IF(A277="","",IF(AND(G277&lt;&gt;"Có",ISNUMBER(E277),E277&lt;=TODAY()),"Hỏi thăm",IF(AND(H277&lt;&gt;"Có",ISNUMBER(F277),F277&lt;=TODAY()),"Mời quay lại","")))</f>
        <v/>
      </c>
    </row>
    <row r="278">
      <c r="A278" s="15" t="n"/>
      <c r="B278" s="16" t="n"/>
      <c r="C278" s="15" t="n"/>
      <c r="D278" s="13" t="n"/>
      <c r="E278" s="23">
        <f>IF(OR(D278="",C278=""),"",IF(IFERROR(INDEX('Dịch vụ'!$D$6:$D$25,MATCH(C278,'Dịch vụ'!$A$6:$A$25,0)),"")="","",D278+IFERROR(INDEX('Dịch vụ'!$D$6:$D$25,MATCH(C278,'Dịch vụ'!$A$6:$A$25,0)),"")))</f>
        <v/>
      </c>
      <c r="F278" s="23">
        <f>IF(OR(D278="",C278=""),"",IF(IFERROR(INDEX('Dịch vụ'!$E$6:$E$25,MATCH(C278,'Dịch vụ'!$A$6:$A$25,0)),"")="","",D278+IFERROR(INDEX('Dịch vụ'!$E$6:$E$25,MATCH(C278,'Dịch vụ'!$A$6:$A$25,0)),"")))</f>
        <v/>
      </c>
      <c r="G278" s="15" t="n"/>
      <c r="H278" s="15" t="n"/>
      <c r="I278" s="18">
        <f>IF(A278="","",IF(AND(G278&lt;&gt;"Có",ISNUMBER(E278),E278&lt;=TODAY()),"Hỏi thăm",IF(AND(H278&lt;&gt;"Có",ISNUMBER(F278),F278&lt;=TODAY()),"Mời quay lại","")))</f>
        <v/>
      </c>
    </row>
    <row r="279">
      <c r="A279" s="15" t="n"/>
      <c r="B279" s="16" t="n"/>
      <c r="C279" s="15" t="n"/>
      <c r="D279" s="13" t="n"/>
      <c r="E279" s="23">
        <f>IF(OR(D279="",C279=""),"",IF(IFERROR(INDEX('Dịch vụ'!$D$6:$D$25,MATCH(C279,'Dịch vụ'!$A$6:$A$25,0)),"")="","",D279+IFERROR(INDEX('Dịch vụ'!$D$6:$D$25,MATCH(C279,'Dịch vụ'!$A$6:$A$25,0)),"")))</f>
        <v/>
      </c>
      <c r="F279" s="23">
        <f>IF(OR(D279="",C279=""),"",IF(IFERROR(INDEX('Dịch vụ'!$E$6:$E$25,MATCH(C279,'Dịch vụ'!$A$6:$A$25,0)),"")="","",D279+IFERROR(INDEX('Dịch vụ'!$E$6:$E$25,MATCH(C279,'Dịch vụ'!$A$6:$A$25,0)),"")))</f>
        <v/>
      </c>
      <c r="G279" s="15" t="n"/>
      <c r="H279" s="15" t="n"/>
      <c r="I279" s="18">
        <f>IF(A279="","",IF(AND(G279&lt;&gt;"Có",ISNUMBER(E279),E279&lt;=TODAY()),"Hỏi thăm",IF(AND(H279&lt;&gt;"Có",ISNUMBER(F279),F279&lt;=TODAY()),"Mời quay lại","")))</f>
        <v/>
      </c>
    </row>
    <row r="280">
      <c r="A280" s="15" t="n"/>
      <c r="B280" s="16" t="n"/>
      <c r="C280" s="15" t="n"/>
      <c r="D280" s="13" t="n"/>
      <c r="E280" s="23">
        <f>IF(OR(D280="",C280=""),"",IF(IFERROR(INDEX('Dịch vụ'!$D$6:$D$25,MATCH(C280,'Dịch vụ'!$A$6:$A$25,0)),"")="","",D280+IFERROR(INDEX('Dịch vụ'!$D$6:$D$25,MATCH(C280,'Dịch vụ'!$A$6:$A$25,0)),"")))</f>
        <v/>
      </c>
      <c r="F280" s="23">
        <f>IF(OR(D280="",C280=""),"",IF(IFERROR(INDEX('Dịch vụ'!$E$6:$E$25,MATCH(C280,'Dịch vụ'!$A$6:$A$25,0)),"")="","",D280+IFERROR(INDEX('Dịch vụ'!$E$6:$E$25,MATCH(C280,'Dịch vụ'!$A$6:$A$25,0)),"")))</f>
        <v/>
      </c>
      <c r="G280" s="15" t="n"/>
      <c r="H280" s="15" t="n"/>
      <c r="I280" s="18">
        <f>IF(A280="","",IF(AND(G280&lt;&gt;"Có",ISNUMBER(E280),E280&lt;=TODAY()),"Hỏi thăm",IF(AND(H280&lt;&gt;"Có",ISNUMBER(F280),F280&lt;=TODAY()),"Mời quay lại","")))</f>
        <v/>
      </c>
    </row>
    <row r="281">
      <c r="A281" s="15" t="n"/>
      <c r="B281" s="16" t="n"/>
      <c r="C281" s="15" t="n"/>
      <c r="D281" s="13" t="n"/>
      <c r="E281" s="23">
        <f>IF(OR(D281="",C281=""),"",IF(IFERROR(INDEX('Dịch vụ'!$D$6:$D$25,MATCH(C281,'Dịch vụ'!$A$6:$A$25,0)),"")="","",D281+IFERROR(INDEX('Dịch vụ'!$D$6:$D$25,MATCH(C281,'Dịch vụ'!$A$6:$A$25,0)),"")))</f>
        <v/>
      </c>
      <c r="F281" s="23">
        <f>IF(OR(D281="",C281=""),"",IF(IFERROR(INDEX('Dịch vụ'!$E$6:$E$25,MATCH(C281,'Dịch vụ'!$A$6:$A$25,0)),"")="","",D281+IFERROR(INDEX('Dịch vụ'!$E$6:$E$25,MATCH(C281,'Dịch vụ'!$A$6:$A$25,0)),"")))</f>
        <v/>
      </c>
      <c r="G281" s="15" t="n"/>
      <c r="H281" s="15" t="n"/>
      <c r="I281" s="18">
        <f>IF(A281="","",IF(AND(G281&lt;&gt;"Có",ISNUMBER(E281),E281&lt;=TODAY()),"Hỏi thăm",IF(AND(H281&lt;&gt;"Có",ISNUMBER(F281),F281&lt;=TODAY()),"Mời quay lại","")))</f>
        <v/>
      </c>
    </row>
    <row r="282">
      <c r="A282" s="15" t="n"/>
      <c r="B282" s="16" t="n"/>
      <c r="C282" s="15" t="n"/>
      <c r="D282" s="13" t="n"/>
      <c r="E282" s="23">
        <f>IF(OR(D282="",C282=""),"",IF(IFERROR(INDEX('Dịch vụ'!$D$6:$D$25,MATCH(C282,'Dịch vụ'!$A$6:$A$25,0)),"")="","",D282+IFERROR(INDEX('Dịch vụ'!$D$6:$D$25,MATCH(C282,'Dịch vụ'!$A$6:$A$25,0)),"")))</f>
        <v/>
      </c>
      <c r="F282" s="23">
        <f>IF(OR(D282="",C282=""),"",IF(IFERROR(INDEX('Dịch vụ'!$E$6:$E$25,MATCH(C282,'Dịch vụ'!$A$6:$A$25,0)),"")="","",D282+IFERROR(INDEX('Dịch vụ'!$E$6:$E$25,MATCH(C282,'Dịch vụ'!$A$6:$A$25,0)),"")))</f>
        <v/>
      </c>
      <c r="G282" s="15" t="n"/>
      <c r="H282" s="15" t="n"/>
      <c r="I282" s="18">
        <f>IF(A282="","",IF(AND(G282&lt;&gt;"Có",ISNUMBER(E282),E282&lt;=TODAY()),"Hỏi thăm",IF(AND(H282&lt;&gt;"Có",ISNUMBER(F282),F282&lt;=TODAY()),"Mời quay lại","")))</f>
        <v/>
      </c>
    </row>
    <row r="283">
      <c r="A283" s="15" t="n"/>
      <c r="B283" s="16" t="n"/>
      <c r="C283" s="15" t="n"/>
      <c r="D283" s="13" t="n"/>
      <c r="E283" s="23">
        <f>IF(OR(D283="",C283=""),"",IF(IFERROR(INDEX('Dịch vụ'!$D$6:$D$25,MATCH(C283,'Dịch vụ'!$A$6:$A$25,0)),"")="","",D283+IFERROR(INDEX('Dịch vụ'!$D$6:$D$25,MATCH(C283,'Dịch vụ'!$A$6:$A$25,0)),"")))</f>
        <v/>
      </c>
      <c r="F283" s="23">
        <f>IF(OR(D283="",C283=""),"",IF(IFERROR(INDEX('Dịch vụ'!$E$6:$E$25,MATCH(C283,'Dịch vụ'!$A$6:$A$25,0)),"")="","",D283+IFERROR(INDEX('Dịch vụ'!$E$6:$E$25,MATCH(C283,'Dịch vụ'!$A$6:$A$25,0)),"")))</f>
        <v/>
      </c>
      <c r="G283" s="15" t="n"/>
      <c r="H283" s="15" t="n"/>
      <c r="I283" s="18">
        <f>IF(A283="","",IF(AND(G283&lt;&gt;"Có",ISNUMBER(E283),E283&lt;=TODAY()),"Hỏi thăm",IF(AND(H283&lt;&gt;"Có",ISNUMBER(F283),F283&lt;=TODAY()),"Mời quay lại","")))</f>
        <v/>
      </c>
    </row>
    <row r="284">
      <c r="A284" s="15" t="n"/>
      <c r="B284" s="16" t="n"/>
      <c r="C284" s="15" t="n"/>
      <c r="D284" s="13" t="n"/>
      <c r="E284" s="23">
        <f>IF(OR(D284="",C284=""),"",IF(IFERROR(INDEX('Dịch vụ'!$D$6:$D$25,MATCH(C284,'Dịch vụ'!$A$6:$A$25,0)),"")="","",D284+IFERROR(INDEX('Dịch vụ'!$D$6:$D$25,MATCH(C284,'Dịch vụ'!$A$6:$A$25,0)),"")))</f>
        <v/>
      </c>
      <c r="F284" s="23">
        <f>IF(OR(D284="",C284=""),"",IF(IFERROR(INDEX('Dịch vụ'!$E$6:$E$25,MATCH(C284,'Dịch vụ'!$A$6:$A$25,0)),"")="","",D284+IFERROR(INDEX('Dịch vụ'!$E$6:$E$25,MATCH(C284,'Dịch vụ'!$A$6:$A$25,0)),"")))</f>
        <v/>
      </c>
      <c r="G284" s="15" t="n"/>
      <c r="H284" s="15" t="n"/>
      <c r="I284" s="18">
        <f>IF(A284="","",IF(AND(G284&lt;&gt;"Có",ISNUMBER(E284),E284&lt;=TODAY()),"Hỏi thăm",IF(AND(H284&lt;&gt;"Có",ISNUMBER(F284),F284&lt;=TODAY()),"Mời quay lại","")))</f>
        <v/>
      </c>
    </row>
    <row r="285">
      <c r="A285" s="15" t="n"/>
      <c r="B285" s="16" t="n"/>
      <c r="C285" s="15" t="n"/>
      <c r="D285" s="13" t="n"/>
      <c r="E285" s="23">
        <f>IF(OR(D285="",C285=""),"",IF(IFERROR(INDEX('Dịch vụ'!$D$6:$D$25,MATCH(C285,'Dịch vụ'!$A$6:$A$25,0)),"")="","",D285+IFERROR(INDEX('Dịch vụ'!$D$6:$D$25,MATCH(C285,'Dịch vụ'!$A$6:$A$25,0)),"")))</f>
        <v/>
      </c>
      <c r="F285" s="23">
        <f>IF(OR(D285="",C285=""),"",IF(IFERROR(INDEX('Dịch vụ'!$E$6:$E$25,MATCH(C285,'Dịch vụ'!$A$6:$A$25,0)),"")="","",D285+IFERROR(INDEX('Dịch vụ'!$E$6:$E$25,MATCH(C285,'Dịch vụ'!$A$6:$A$25,0)),"")))</f>
        <v/>
      </c>
      <c r="G285" s="15" t="n"/>
      <c r="H285" s="15" t="n"/>
      <c r="I285" s="18">
        <f>IF(A285="","",IF(AND(G285&lt;&gt;"Có",ISNUMBER(E285),E285&lt;=TODAY()),"Hỏi thăm",IF(AND(H285&lt;&gt;"Có",ISNUMBER(F285),F285&lt;=TODAY()),"Mời quay lại","")))</f>
        <v/>
      </c>
    </row>
    <row r="286">
      <c r="A286" s="15" t="n"/>
      <c r="B286" s="16" t="n"/>
      <c r="C286" s="15" t="n"/>
      <c r="D286" s="13" t="n"/>
      <c r="E286" s="23">
        <f>IF(OR(D286="",C286=""),"",IF(IFERROR(INDEX('Dịch vụ'!$D$6:$D$25,MATCH(C286,'Dịch vụ'!$A$6:$A$25,0)),"")="","",D286+IFERROR(INDEX('Dịch vụ'!$D$6:$D$25,MATCH(C286,'Dịch vụ'!$A$6:$A$25,0)),"")))</f>
        <v/>
      </c>
      <c r="F286" s="23">
        <f>IF(OR(D286="",C286=""),"",IF(IFERROR(INDEX('Dịch vụ'!$E$6:$E$25,MATCH(C286,'Dịch vụ'!$A$6:$A$25,0)),"")="","",D286+IFERROR(INDEX('Dịch vụ'!$E$6:$E$25,MATCH(C286,'Dịch vụ'!$A$6:$A$25,0)),"")))</f>
        <v/>
      </c>
      <c r="G286" s="15" t="n"/>
      <c r="H286" s="15" t="n"/>
      <c r="I286" s="18">
        <f>IF(A286="","",IF(AND(G286&lt;&gt;"Có",ISNUMBER(E286),E286&lt;=TODAY()),"Hỏi thăm",IF(AND(H286&lt;&gt;"Có",ISNUMBER(F286),F286&lt;=TODAY()),"Mời quay lại","")))</f>
        <v/>
      </c>
    </row>
    <row r="287">
      <c r="A287" s="15" t="n"/>
      <c r="B287" s="16" t="n"/>
      <c r="C287" s="15" t="n"/>
      <c r="D287" s="13" t="n"/>
      <c r="E287" s="23">
        <f>IF(OR(D287="",C287=""),"",IF(IFERROR(INDEX('Dịch vụ'!$D$6:$D$25,MATCH(C287,'Dịch vụ'!$A$6:$A$25,0)),"")="","",D287+IFERROR(INDEX('Dịch vụ'!$D$6:$D$25,MATCH(C287,'Dịch vụ'!$A$6:$A$25,0)),"")))</f>
        <v/>
      </c>
      <c r="F287" s="23">
        <f>IF(OR(D287="",C287=""),"",IF(IFERROR(INDEX('Dịch vụ'!$E$6:$E$25,MATCH(C287,'Dịch vụ'!$A$6:$A$25,0)),"")="","",D287+IFERROR(INDEX('Dịch vụ'!$E$6:$E$25,MATCH(C287,'Dịch vụ'!$A$6:$A$25,0)),"")))</f>
        <v/>
      </c>
      <c r="G287" s="15" t="n"/>
      <c r="H287" s="15" t="n"/>
      <c r="I287" s="18">
        <f>IF(A287="","",IF(AND(G287&lt;&gt;"Có",ISNUMBER(E287),E287&lt;=TODAY()),"Hỏi thăm",IF(AND(H287&lt;&gt;"Có",ISNUMBER(F287),F287&lt;=TODAY()),"Mời quay lại","")))</f>
        <v/>
      </c>
    </row>
    <row r="288">
      <c r="A288" s="15" t="n"/>
      <c r="B288" s="16" t="n"/>
      <c r="C288" s="15" t="n"/>
      <c r="D288" s="13" t="n"/>
      <c r="E288" s="23">
        <f>IF(OR(D288="",C288=""),"",IF(IFERROR(INDEX('Dịch vụ'!$D$6:$D$25,MATCH(C288,'Dịch vụ'!$A$6:$A$25,0)),"")="","",D288+IFERROR(INDEX('Dịch vụ'!$D$6:$D$25,MATCH(C288,'Dịch vụ'!$A$6:$A$25,0)),"")))</f>
        <v/>
      </c>
      <c r="F288" s="23">
        <f>IF(OR(D288="",C288=""),"",IF(IFERROR(INDEX('Dịch vụ'!$E$6:$E$25,MATCH(C288,'Dịch vụ'!$A$6:$A$25,0)),"")="","",D288+IFERROR(INDEX('Dịch vụ'!$E$6:$E$25,MATCH(C288,'Dịch vụ'!$A$6:$A$25,0)),"")))</f>
        <v/>
      </c>
      <c r="G288" s="15" t="n"/>
      <c r="H288" s="15" t="n"/>
      <c r="I288" s="18">
        <f>IF(A288="","",IF(AND(G288&lt;&gt;"Có",ISNUMBER(E288),E288&lt;=TODAY()),"Hỏi thăm",IF(AND(H288&lt;&gt;"Có",ISNUMBER(F288),F288&lt;=TODAY()),"Mời quay lại","")))</f>
        <v/>
      </c>
    </row>
    <row r="289">
      <c r="A289" s="15" t="n"/>
      <c r="B289" s="16" t="n"/>
      <c r="C289" s="15" t="n"/>
      <c r="D289" s="13" t="n"/>
      <c r="E289" s="23">
        <f>IF(OR(D289="",C289=""),"",IF(IFERROR(INDEX('Dịch vụ'!$D$6:$D$25,MATCH(C289,'Dịch vụ'!$A$6:$A$25,0)),"")="","",D289+IFERROR(INDEX('Dịch vụ'!$D$6:$D$25,MATCH(C289,'Dịch vụ'!$A$6:$A$25,0)),"")))</f>
        <v/>
      </c>
      <c r="F289" s="23">
        <f>IF(OR(D289="",C289=""),"",IF(IFERROR(INDEX('Dịch vụ'!$E$6:$E$25,MATCH(C289,'Dịch vụ'!$A$6:$A$25,0)),"")="","",D289+IFERROR(INDEX('Dịch vụ'!$E$6:$E$25,MATCH(C289,'Dịch vụ'!$A$6:$A$25,0)),"")))</f>
        <v/>
      </c>
      <c r="G289" s="15" t="n"/>
      <c r="H289" s="15" t="n"/>
      <c r="I289" s="18">
        <f>IF(A289="","",IF(AND(G289&lt;&gt;"Có",ISNUMBER(E289),E289&lt;=TODAY()),"Hỏi thăm",IF(AND(H289&lt;&gt;"Có",ISNUMBER(F289),F289&lt;=TODAY()),"Mời quay lại","")))</f>
        <v/>
      </c>
    </row>
    <row r="290">
      <c r="A290" s="15" t="n"/>
      <c r="B290" s="16" t="n"/>
      <c r="C290" s="15" t="n"/>
      <c r="D290" s="13" t="n"/>
      <c r="E290" s="23">
        <f>IF(OR(D290="",C290=""),"",IF(IFERROR(INDEX('Dịch vụ'!$D$6:$D$25,MATCH(C290,'Dịch vụ'!$A$6:$A$25,0)),"")="","",D290+IFERROR(INDEX('Dịch vụ'!$D$6:$D$25,MATCH(C290,'Dịch vụ'!$A$6:$A$25,0)),"")))</f>
        <v/>
      </c>
      <c r="F290" s="23">
        <f>IF(OR(D290="",C290=""),"",IF(IFERROR(INDEX('Dịch vụ'!$E$6:$E$25,MATCH(C290,'Dịch vụ'!$A$6:$A$25,0)),"")="","",D290+IFERROR(INDEX('Dịch vụ'!$E$6:$E$25,MATCH(C290,'Dịch vụ'!$A$6:$A$25,0)),"")))</f>
        <v/>
      </c>
      <c r="G290" s="15" t="n"/>
      <c r="H290" s="15" t="n"/>
      <c r="I290" s="18">
        <f>IF(A290="","",IF(AND(G290&lt;&gt;"Có",ISNUMBER(E290),E290&lt;=TODAY()),"Hỏi thăm",IF(AND(H290&lt;&gt;"Có",ISNUMBER(F290),F290&lt;=TODAY()),"Mời quay lại","")))</f>
        <v/>
      </c>
    </row>
    <row r="291">
      <c r="A291" s="15" t="n"/>
      <c r="B291" s="16" t="n"/>
      <c r="C291" s="15" t="n"/>
      <c r="D291" s="13" t="n"/>
      <c r="E291" s="23">
        <f>IF(OR(D291="",C291=""),"",IF(IFERROR(INDEX('Dịch vụ'!$D$6:$D$25,MATCH(C291,'Dịch vụ'!$A$6:$A$25,0)),"")="","",D291+IFERROR(INDEX('Dịch vụ'!$D$6:$D$25,MATCH(C291,'Dịch vụ'!$A$6:$A$25,0)),"")))</f>
        <v/>
      </c>
      <c r="F291" s="23">
        <f>IF(OR(D291="",C291=""),"",IF(IFERROR(INDEX('Dịch vụ'!$E$6:$E$25,MATCH(C291,'Dịch vụ'!$A$6:$A$25,0)),"")="","",D291+IFERROR(INDEX('Dịch vụ'!$E$6:$E$25,MATCH(C291,'Dịch vụ'!$A$6:$A$25,0)),"")))</f>
        <v/>
      </c>
      <c r="G291" s="15" t="n"/>
      <c r="H291" s="15" t="n"/>
      <c r="I291" s="18">
        <f>IF(A291="","",IF(AND(G291&lt;&gt;"Có",ISNUMBER(E291),E291&lt;=TODAY()),"Hỏi thăm",IF(AND(H291&lt;&gt;"Có",ISNUMBER(F291),F291&lt;=TODAY()),"Mời quay lại","")))</f>
        <v/>
      </c>
    </row>
    <row r="292">
      <c r="A292" s="15" t="n"/>
      <c r="B292" s="16" t="n"/>
      <c r="C292" s="15" t="n"/>
      <c r="D292" s="13" t="n"/>
      <c r="E292" s="23">
        <f>IF(OR(D292="",C292=""),"",IF(IFERROR(INDEX('Dịch vụ'!$D$6:$D$25,MATCH(C292,'Dịch vụ'!$A$6:$A$25,0)),"")="","",D292+IFERROR(INDEX('Dịch vụ'!$D$6:$D$25,MATCH(C292,'Dịch vụ'!$A$6:$A$25,0)),"")))</f>
        <v/>
      </c>
      <c r="F292" s="23">
        <f>IF(OR(D292="",C292=""),"",IF(IFERROR(INDEX('Dịch vụ'!$E$6:$E$25,MATCH(C292,'Dịch vụ'!$A$6:$A$25,0)),"")="","",D292+IFERROR(INDEX('Dịch vụ'!$E$6:$E$25,MATCH(C292,'Dịch vụ'!$A$6:$A$25,0)),"")))</f>
        <v/>
      </c>
      <c r="G292" s="15" t="n"/>
      <c r="H292" s="15" t="n"/>
      <c r="I292" s="18">
        <f>IF(A292="","",IF(AND(G292&lt;&gt;"Có",ISNUMBER(E292),E292&lt;=TODAY()),"Hỏi thăm",IF(AND(H292&lt;&gt;"Có",ISNUMBER(F292),F292&lt;=TODAY()),"Mời quay lại","")))</f>
        <v/>
      </c>
    </row>
    <row r="293">
      <c r="A293" s="15" t="n"/>
      <c r="B293" s="16" t="n"/>
      <c r="C293" s="15" t="n"/>
      <c r="D293" s="13" t="n"/>
      <c r="E293" s="23">
        <f>IF(OR(D293="",C293=""),"",IF(IFERROR(INDEX('Dịch vụ'!$D$6:$D$25,MATCH(C293,'Dịch vụ'!$A$6:$A$25,0)),"")="","",D293+IFERROR(INDEX('Dịch vụ'!$D$6:$D$25,MATCH(C293,'Dịch vụ'!$A$6:$A$25,0)),"")))</f>
        <v/>
      </c>
      <c r="F293" s="23">
        <f>IF(OR(D293="",C293=""),"",IF(IFERROR(INDEX('Dịch vụ'!$E$6:$E$25,MATCH(C293,'Dịch vụ'!$A$6:$A$25,0)),"")="","",D293+IFERROR(INDEX('Dịch vụ'!$E$6:$E$25,MATCH(C293,'Dịch vụ'!$A$6:$A$25,0)),"")))</f>
        <v/>
      </c>
      <c r="G293" s="15" t="n"/>
      <c r="H293" s="15" t="n"/>
      <c r="I293" s="18">
        <f>IF(A293="","",IF(AND(G293&lt;&gt;"Có",ISNUMBER(E293),E293&lt;=TODAY()),"Hỏi thăm",IF(AND(H293&lt;&gt;"Có",ISNUMBER(F293),F293&lt;=TODAY()),"Mời quay lại","")))</f>
        <v/>
      </c>
    </row>
    <row r="294">
      <c r="A294" s="15" t="n"/>
      <c r="B294" s="16" t="n"/>
      <c r="C294" s="15" t="n"/>
      <c r="D294" s="13" t="n"/>
      <c r="E294" s="23">
        <f>IF(OR(D294="",C294=""),"",IF(IFERROR(INDEX('Dịch vụ'!$D$6:$D$25,MATCH(C294,'Dịch vụ'!$A$6:$A$25,0)),"")="","",D294+IFERROR(INDEX('Dịch vụ'!$D$6:$D$25,MATCH(C294,'Dịch vụ'!$A$6:$A$25,0)),"")))</f>
        <v/>
      </c>
      <c r="F294" s="23">
        <f>IF(OR(D294="",C294=""),"",IF(IFERROR(INDEX('Dịch vụ'!$E$6:$E$25,MATCH(C294,'Dịch vụ'!$A$6:$A$25,0)),"")="","",D294+IFERROR(INDEX('Dịch vụ'!$E$6:$E$25,MATCH(C294,'Dịch vụ'!$A$6:$A$25,0)),"")))</f>
        <v/>
      </c>
      <c r="G294" s="15" t="n"/>
      <c r="H294" s="15" t="n"/>
      <c r="I294" s="18">
        <f>IF(A294="","",IF(AND(G294&lt;&gt;"Có",ISNUMBER(E294),E294&lt;=TODAY()),"Hỏi thăm",IF(AND(H294&lt;&gt;"Có",ISNUMBER(F294),F294&lt;=TODAY()),"Mời quay lại","")))</f>
        <v/>
      </c>
    </row>
    <row r="295">
      <c r="A295" s="15" t="n"/>
      <c r="B295" s="16" t="n"/>
      <c r="C295" s="15" t="n"/>
      <c r="D295" s="13" t="n"/>
      <c r="E295" s="23">
        <f>IF(OR(D295="",C295=""),"",IF(IFERROR(INDEX('Dịch vụ'!$D$6:$D$25,MATCH(C295,'Dịch vụ'!$A$6:$A$25,0)),"")="","",D295+IFERROR(INDEX('Dịch vụ'!$D$6:$D$25,MATCH(C295,'Dịch vụ'!$A$6:$A$25,0)),"")))</f>
        <v/>
      </c>
      <c r="F295" s="23">
        <f>IF(OR(D295="",C295=""),"",IF(IFERROR(INDEX('Dịch vụ'!$E$6:$E$25,MATCH(C295,'Dịch vụ'!$A$6:$A$25,0)),"")="","",D295+IFERROR(INDEX('Dịch vụ'!$E$6:$E$25,MATCH(C295,'Dịch vụ'!$A$6:$A$25,0)),"")))</f>
        <v/>
      </c>
      <c r="G295" s="15" t="n"/>
      <c r="H295" s="15" t="n"/>
      <c r="I295" s="18">
        <f>IF(A295="","",IF(AND(G295&lt;&gt;"Có",ISNUMBER(E295),E295&lt;=TODAY()),"Hỏi thăm",IF(AND(H295&lt;&gt;"Có",ISNUMBER(F295),F295&lt;=TODAY()),"Mời quay lại","")))</f>
        <v/>
      </c>
    </row>
    <row r="296">
      <c r="A296" s="15" t="n"/>
      <c r="B296" s="16" t="n"/>
      <c r="C296" s="15" t="n"/>
      <c r="D296" s="13" t="n"/>
      <c r="E296" s="23">
        <f>IF(OR(D296="",C296=""),"",IF(IFERROR(INDEX('Dịch vụ'!$D$6:$D$25,MATCH(C296,'Dịch vụ'!$A$6:$A$25,0)),"")="","",D296+IFERROR(INDEX('Dịch vụ'!$D$6:$D$25,MATCH(C296,'Dịch vụ'!$A$6:$A$25,0)),"")))</f>
        <v/>
      </c>
      <c r="F296" s="23">
        <f>IF(OR(D296="",C296=""),"",IF(IFERROR(INDEX('Dịch vụ'!$E$6:$E$25,MATCH(C296,'Dịch vụ'!$A$6:$A$25,0)),"")="","",D296+IFERROR(INDEX('Dịch vụ'!$E$6:$E$25,MATCH(C296,'Dịch vụ'!$A$6:$A$25,0)),"")))</f>
        <v/>
      </c>
      <c r="G296" s="15" t="n"/>
      <c r="H296" s="15" t="n"/>
      <c r="I296" s="18">
        <f>IF(A296="","",IF(AND(G296&lt;&gt;"Có",ISNUMBER(E296),E296&lt;=TODAY()),"Hỏi thăm",IF(AND(H296&lt;&gt;"Có",ISNUMBER(F296),F296&lt;=TODAY()),"Mời quay lại","")))</f>
        <v/>
      </c>
    </row>
    <row r="297">
      <c r="A297" s="15" t="n"/>
      <c r="B297" s="16" t="n"/>
      <c r="C297" s="15" t="n"/>
      <c r="D297" s="13" t="n"/>
      <c r="E297" s="23">
        <f>IF(OR(D297="",C297=""),"",IF(IFERROR(INDEX('Dịch vụ'!$D$6:$D$25,MATCH(C297,'Dịch vụ'!$A$6:$A$25,0)),"")="","",D297+IFERROR(INDEX('Dịch vụ'!$D$6:$D$25,MATCH(C297,'Dịch vụ'!$A$6:$A$25,0)),"")))</f>
        <v/>
      </c>
      <c r="F297" s="23">
        <f>IF(OR(D297="",C297=""),"",IF(IFERROR(INDEX('Dịch vụ'!$E$6:$E$25,MATCH(C297,'Dịch vụ'!$A$6:$A$25,0)),"")="","",D297+IFERROR(INDEX('Dịch vụ'!$E$6:$E$25,MATCH(C297,'Dịch vụ'!$A$6:$A$25,0)),"")))</f>
        <v/>
      </c>
      <c r="G297" s="15" t="n"/>
      <c r="H297" s="15" t="n"/>
      <c r="I297" s="18">
        <f>IF(A297="","",IF(AND(G297&lt;&gt;"Có",ISNUMBER(E297),E297&lt;=TODAY()),"Hỏi thăm",IF(AND(H297&lt;&gt;"Có",ISNUMBER(F297),F297&lt;=TODAY()),"Mời quay lại","")))</f>
        <v/>
      </c>
    </row>
    <row r="298">
      <c r="A298" s="15" t="n"/>
      <c r="B298" s="16" t="n"/>
      <c r="C298" s="15" t="n"/>
      <c r="D298" s="13" t="n"/>
      <c r="E298" s="23">
        <f>IF(OR(D298="",C298=""),"",IF(IFERROR(INDEX('Dịch vụ'!$D$6:$D$25,MATCH(C298,'Dịch vụ'!$A$6:$A$25,0)),"")="","",D298+IFERROR(INDEX('Dịch vụ'!$D$6:$D$25,MATCH(C298,'Dịch vụ'!$A$6:$A$25,0)),"")))</f>
        <v/>
      </c>
      <c r="F298" s="23">
        <f>IF(OR(D298="",C298=""),"",IF(IFERROR(INDEX('Dịch vụ'!$E$6:$E$25,MATCH(C298,'Dịch vụ'!$A$6:$A$25,0)),"")="","",D298+IFERROR(INDEX('Dịch vụ'!$E$6:$E$25,MATCH(C298,'Dịch vụ'!$A$6:$A$25,0)),"")))</f>
        <v/>
      </c>
      <c r="G298" s="15" t="n"/>
      <c r="H298" s="15" t="n"/>
      <c r="I298" s="18">
        <f>IF(A298="","",IF(AND(G298&lt;&gt;"Có",ISNUMBER(E298),E298&lt;=TODAY()),"Hỏi thăm",IF(AND(H298&lt;&gt;"Có",ISNUMBER(F298),F298&lt;=TODAY()),"Mời quay lại","")))</f>
        <v/>
      </c>
    </row>
    <row r="299">
      <c r="A299" s="15" t="n"/>
      <c r="B299" s="16" t="n"/>
      <c r="C299" s="15" t="n"/>
      <c r="D299" s="13" t="n"/>
      <c r="E299" s="23">
        <f>IF(OR(D299="",C299=""),"",IF(IFERROR(INDEX('Dịch vụ'!$D$6:$D$25,MATCH(C299,'Dịch vụ'!$A$6:$A$25,0)),"")="","",D299+IFERROR(INDEX('Dịch vụ'!$D$6:$D$25,MATCH(C299,'Dịch vụ'!$A$6:$A$25,0)),"")))</f>
        <v/>
      </c>
      <c r="F299" s="23">
        <f>IF(OR(D299="",C299=""),"",IF(IFERROR(INDEX('Dịch vụ'!$E$6:$E$25,MATCH(C299,'Dịch vụ'!$A$6:$A$25,0)),"")="","",D299+IFERROR(INDEX('Dịch vụ'!$E$6:$E$25,MATCH(C299,'Dịch vụ'!$A$6:$A$25,0)),"")))</f>
        <v/>
      </c>
      <c r="G299" s="15" t="n"/>
      <c r="H299" s="15" t="n"/>
      <c r="I299" s="18">
        <f>IF(A299="","",IF(AND(G299&lt;&gt;"Có",ISNUMBER(E299),E299&lt;=TODAY()),"Hỏi thăm",IF(AND(H299&lt;&gt;"Có",ISNUMBER(F299),F299&lt;=TODAY()),"Mời quay lại","")))</f>
        <v/>
      </c>
    </row>
    <row r="300">
      <c r="A300" s="15" t="n"/>
      <c r="B300" s="16" t="n"/>
      <c r="C300" s="15" t="n"/>
      <c r="D300" s="13" t="n"/>
      <c r="E300" s="23">
        <f>IF(OR(D300="",C300=""),"",IF(IFERROR(INDEX('Dịch vụ'!$D$6:$D$25,MATCH(C300,'Dịch vụ'!$A$6:$A$25,0)),"")="","",D300+IFERROR(INDEX('Dịch vụ'!$D$6:$D$25,MATCH(C300,'Dịch vụ'!$A$6:$A$25,0)),"")))</f>
        <v/>
      </c>
      <c r="F300" s="23">
        <f>IF(OR(D300="",C300=""),"",IF(IFERROR(INDEX('Dịch vụ'!$E$6:$E$25,MATCH(C300,'Dịch vụ'!$A$6:$A$25,0)),"")="","",D300+IFERROR(INDEX('Dịch vụ'!$E$6:$E$25,MATCH(C300,'Dịch vụ'!$A$6:$A$25,0)),"")))</f>
        <v/>
      </c>
      <c r="G300" s="15" t="n"/>
      <c r="H300" s="15" t="n"/>
      <c r="I300" s="18">
        <f>IF(A300="","",IF(AND(G300&lt;&gt;"Có",ISNUMBER(E300),E300&lt;=TODAY()),"Hỏi thăm",IF(AND(H300&lt;&gt;"Có",ISNUMBER(F300),F300&lt;=TODAY()),"Mời quay lại","")))</f>
        <v/>
      </c>
    </row>
    <row r="301">
      <c r="A301" s="15" t="n"/>
      <c r="B301" s="16" t="n"/>
      <c r="C301" s="15" t="n"/>
      <c r="D301" s="13" t="n"/>
      <c r="E301" s="23">
        <f>IF(OR(D301="",C301=""),"",IF(IFERROR(INDEX('Dịch vụ'!$D$6:$D$25,MATCH(C301,'Dịch vụ'!$A$6:$A$25,0)),"")="","",D301+IFERROR(INDEX('Dịch vụ'!$D$6:$D$25,MATCH(C301,'Dịch vụ'!$A$6:$A$25,0)),"")))</f>
        <v/>
      </c>
      <c r="F301" s="23">
        <f>IF(OR(D301="",C301=""),"",IF(IFERROR(INDEX('Dịch vụ'!$E$6:$E$25,MATCH(C301,'Dịch vụ'!$A$6:$A$25,0)),"")="","",D301+IFERROR(INDEX('Dịch vụ'!$E$6:$E$25,MATCH(C301,'Dịch vụ'!$A$6:$A$25,0)),"")))</f>
        <v/>
      </c>
      <c r="G301" s="15" t="n"/>
      <c r="H301" s="15" t="n"/>
      <c r="I301" s="18">
        <f>IF(A301="","",IF(AND(G301&lt;&gt;"Có",ISNUMBER(E301),E301&lt;=TODAY()),"Hỏi thăm",IF(AND(H301&lt;&gt;"Có",ISNUMBER(F301),F301&lt;=TODAY()),"Mời quay lại","")))</f>
        <v/>
      </c>
    </row>
    <row r="302">
      <c r="A302" s="15" t="n"/>
      <c r="B302" s="16" t="n"/>
      <c r="C302" s="15" t="n"/>
      <c r="D302" s="13" t="n"/>
      <c r="E302" s="23">
        <f>IF(OR(D302="",C302=""),"",IF(IFERROR(INDEX('Dịch vụ'!$D$6:$D$25,MATCH(C302,'Dịch vụ'!$A$6:$A$25,0)),"")="","",D302+IFERROR(INDEX('Dịch vụ'!$D$6:$D$25,MATCH(C302,'Dịch vụ'!$A$6:$A$25,0)),"")))</f>
        <v/>
      </c>
      <c r="F302" s="23">
        <f>IF(OR(D302="",C302=""),"",IF(IFERROR(INDEX('Dịch vụ'!$E$6:$E$25,MATCH(C302,'Dịch vụ'!$A$6:$A$25,0)),"")="","",D302+IFERROR(INDEX('Dịch vụ'!$E$6:$E$25,MATCH(C302,'Dịch vụ'!$A$6:$A$25,0)),"")))</f>
        <v/>
      </c>
      <c r="G302" s="15" t="n"/>
      <c r="H302" s="15" t="n"/>
      <c r="I302" s="18">
        <f>IF(A302="","",IF(AND(G302&lt;&gt;"Có",ISNUMBER(E302),E302&lt;=TODAY()),"Hỏi thăm",IF(AND(H302&lt;&gt;"Có",ISNUMBER(F302),F302&lt;=TODAY()),"Mời quay lại","")))</f>
        <v/>
      </c>
    </row>
    <row r="303">
      <c r="A303" s="15" t="n"/>
      <c r="B303" s="16" t="n"/>
      <c r="C303" s="15" t="n"/>
      <c r="D303" s="13" t="n"/>
      <c r="E303" s="23">
        <f>IF(OR(D303="",C303=""),"",IF(IFERROR(INDEX('Dịch vụ'!$D$6:$D$25,MATCH(C303,'Dịch vụ'!$A$6:$A$25,0)),"")="","",D303+IFERROR(INDEX('Dịch vụ'!$D$6:$D$25,MATCH(C303,'Dịch vụ'!$A$6:$A$25,0)),"")))</f>
        <v/>
      </c>
      <c r="F303" s="23">
        <f>IF(OR(D303="",C303=""),"",IF(IFERROR(INDEX('Dịch vụ'!$E$6:$E$25,MATCH(C303,'Dịch vụ'!$A$6:$A$25,0)),"")="","",D303+IFERROR(INDEX('Dịch vụ'!$E$6:$E$25,MATCH(C303,'Dịch vụ'!$A$6:$A$25,0)),"")))</f>
        <v/>
      </c>
      <c r="G303" s="15" t="n"/>
      <c r="H303" s="15" t="n"/>
      <c r="I303" s="18">
        <f>IF(A303="","",IF(AND(G303&lt;&gt;"Có",ISNUMBER(E303),E303&lt;=TODAY()),"Hỏi thăm",IF(AND(H303&lt;&gt;"Có",ISNUMBER(F303),F303&lt;=TODAY()),"Mời quay lại","")))</f>
        <v/>
      </c>
    </row>
    <row r="304">
      <c r="A304" s="15" t="n"/>
      <c r="B304" s="16" t="n"/>
      <c r="C304" s="15" t="n"/>
      <c r="D304" s="13" t="n"/>
      <c r="E304" s="23">
        <f>IF(OR(D304="",C304=""),"",IF(IFERROR(INDEX('Dịch vụ'!$D$6:$D$25,MATCH(C304,'Dịch vụ'!$A$6:$A$25,0)),"")="","",D304+IFERROR(INDEX('Dịch vụ'!$D$6:$D$25,MATCH(C304,'Dịch vụ'!$A$6:$A$25,0)),"")))</f>
        <v/>
      </c>
      <c r="F304" s="23">
        <f>IF(OR(D304="",C304=""),"",IF(IFERROR(INDEX('Dịch vụ'!$E$6:$E$25,MATCH(C304,'Dịch vụ'!$A$6:$A$25,0)),"")="","",D304+IFERROR(INDEX('Dịch vụ'!$E$6:$E$25,MATCH(C304,'Dịch vụ'!$A$6:$A$25,0)),"")))</f>
        <v/>
      </c>
      <c r="G304" s="15" t="n"/>
      <c r="H304" s="15" t="n"/>
      <c r="I304" s="18">
        <f>IF(A304="","",IF(AND(G304&lt;&gt;"Có",ISNUMBER(E304),E304&lt;=TODAY()),"Hỏi thăm",IF(AND(H304&lt;&gt;"Có",ISNUMBER(F304),F304&lt;=TODAY()),"Mời quay lại","")))</f>
        <v/>
      </c>
    </row>
    <row r="305">
      <c r="A305" s="15" t="n"/>
      <c r="B305" s="16" t="n"/>
      <c r="C305" s="15" t="n"/>
      <c r="D305" s="13" t="n"/>
      <c r="E305" s="23">
        <f>IF(OR(D305="",C305=""),"",IF(IFERROR(INDEX('Dịch vụ'!$D$6:$D$25,MATCH(C305,'Dịch vụ'!$A$6:$A$25,0)),"")="","",D305+IFERROR(INDEX('Dịch vụ'!$D$6:$D$25,MATCH(C305,'Dịch vụ'!$A$6:$A$25,0)),"")))</f>
        <v/>
      </c>
      <c r="F305" s="23">
        <f>IF(OR(D305="",C305=""),"",IF(IFERROR(INDEX('Dịch vụ'!$E$6:$E$25,MATCH(C305,'Dịch vụ'!$A$6:$A$25,0)),"")="","",D305+IFERROR(INDEX('Dịch vụ'!$E$6:$E$25,MATCH(C305,'Dịch vụ'!$A$6:$A$25,0)),"")))</f>
        <v/>
      </c>
      <c r="G305" s="15" t="n"/>
      <c r="H305" s="15" t="n"/>
      <c r="I305" s="18">
        <f>IF(A305="","",IF(AND(G305&lt;&gt;"Có",ISNUMBER(E305),E305&lt;=TODAY()),"Hỏi thăm",IF(AND(H305&lt;&gt;"Có",ISNUMBER(F305),F305&lt;=TODAY()),"Mời quay lại","")))</f>
        <v/>
      </c>
    </row>
    <row r="306">
      <c r="A306" s="15" t="n"/>
      <c r="B306" s="16" t="n"/>
      <c r="C306" s="15" t="n"/>
      <c r="D306" s="13" t="n"/>
      <c r="E306" s="23">
        <f>IF(OR(D306="",C306=""),"",IF(IFERROR(INDEX('Dịch vụ'!$D$6:$D$25,MATCH(C306,'Dịch vụ'!$A$6:$A$25,0)),"")="","",D306+IFERROR(INDEX('Dịch vụ'!$D$6:$D$25,MATCH(C306,'Dịch vụ'!$A$6:$A$25,0)),"")))</f>
        <v/>
      </c>
      <c r="F306" s="23">
        <f>IF(OR(D306="",C306=""),"",IF(IFERROR(INDEX('Dịch vụ'!$E$6:$E$25,MATCH(C306,'Dịch vụ'!$A$6:$A$25,0)),"")="","",D306+IFERROR(INDEX('Dịch vụ'!$E$6:$E$25,MATCH(C306,'Dịch vụ'!$A$6:$A$25,0)),"")))</f>
        <v/>
      </c>
      <c r="G306" s="15" t="n"/>
      <c r="H306" s="15" t="n"/>
      <c r="I306" s="18">
        <f>IF(A306="","",IF(AND(G306&lt;&gt;"Có",ISNUMBER(E306),E306&lt;=TODAY()),"Hỏi thăm",IF(AND(H306&lt;&gt;"Có",ISNUMBER(F306),F306&lt;=TODAY()),"Mời quay lại","")))</f>
        <v/>
      </c>
    </row>
    <row r="307">
      <c r="A307" s="15" t="n"/>
      <c r="B307" s="16" t="n"/>
      <c r="C307" s="15" t="n"/>
      <c r="D307" s="13" t="n"/>
      <c r="E307" s="23">
        <f>IF(OR(D307="",C307=""),"",IF(IFERROR(INDEX('Dịch vụ'!$D$6:$D$25,MATCH(C307,'Dịch vụ'!$A$6:$A$25,0)),"")="","",D307+IFERROR(INDEX('Dịch vụ'!$D$6:$D$25,MATCH(C307,'Dịch vụ'!$A$6:$A$25,0)),"")))</f>
        <v/>
      </c>
      <c r="F307" s="23">
        <f>IF(OR(D307="",C307=""),"",IF(IFERROR(INDEX('Dịch vụ'!$E$6:$E$25,MATCH(C307,'Dịch vụ'!$A$6:$A$25,0)),"")="","",D307+IFERROR(INDEX('Dịch vụ'!$E$6:$E$25,MATCH(C307,'Dịch vụ'!$A$6:$A$25,0)),"")))</f>
        <v/>
      </c>
      <c r="G307" s="15" t="n"/>
      <c r="H307" s="15" t="n"/>
      <c r="I307" s="18">
        <f>IF(A307="","",IF(AND(G307&lt;&gt;"Có",ISNUMBER(E307),E307&lt;=TODAY()),"Hỏi thăm",IF(AND(H307&lt;&gt;"Có",ISNUMBER(F307),F307&lt;=TODAY()),"Mời quay lại","")))</f>
        <v/>
      </c>
    </row>
    <row r="308">
      <c r="A308" s="15" t="n"/>
      <c r="B308" s="16" t="n"/>
      <c r="C308" s="15" t="n"/>
      <c r="D308" s="13" t="n"/>
      <c r="E308" s="23">
        <f>IF(OR(D308="",C308=""),"",IF(IFERROR(INDEX('Dịch vụ'!$D$6:$D$25,MATCH(C308,'Dịch vụ'!$A$6:$A$25,0)),"")="","",D308+IFERROR(INDEX('Dịch vụ'!$D$6:$D$25,MATCH(C308,'Dịch vụ'!$A$6:$A$25,0)),"")))</f>
        <v/>
      </c>
      <c r="F308" s="23">
        <f>IF(OR(D308="",C308=""),"",IF(IFERROR(INDEX('Dịch vụ'!$E$6:$E$25,MATCH(C308,'Dịch vụ'!$A$6:$A$25,0)),"")="","",D308+IFERROR(INDEX('Dịch vụ'!$E$6:$E$25,MATCH(C308,'Dịch vụ'!$A$6:$A$25,0)),"")))</f>
        <v/>
      </c>
      <c r="G308" s="15" t="n"/>
      <c r="H308" s="15" t="n"/>
      <c r="I308" s="18">
        <f>IF(A308="","",IF(AND(G308&lt;&gt;"Có",ISNUMBER(E308),E308&lt;=TODAY()),"Hỏi thăm",IF(AND(H308&lt;&gt;"Có",ISNUMBER(F308),F308&lt;=TODAY()),"Mời quay lại","")))</f>
        <v/>
      </c>
    </row>
    <row r="309">
      <c r="A309" s="15" t="n"/>
      <c r="B309" s="16" t="n"/>
      <c r="C309" s="15" t="n"/>
      <c r="D309" s="13" t="n"/>
      <c r="E309" s="23">
        <f>IF(OR(D309="",C309=""),"",IF(IFERROR(INDEX('Dịch vụ'!$D$6:$D$25,MATCH(C309,'Dịch vụ'!$A$6:$A$25,0)),"")="","",D309+IFERROR(INDEX('Dịch vụ'!$D$6:$D$25,MATCH(C309,'Dịch vụ'!$A$6:$A$25,0)),"")))</f>
        <v/>
      </c>
      <c r="F309" s="23">
        <f>IF(OR(D309="",C309=""),"",IF(IFERROR(INDEX('Dịch vụ'!$E$6:$E$25,MATCH(C309,'Dịch vụ'!$A$6:$A$25,0)),"")="","",D309+IFERROR(INDEX('Dịch vụ'!$E$6:$E$25,MATCH(C309,'Dịch vụ'!$A$6:$A$25,0)),"")))</f>
        <v/>
      </c>
      <c r="G309" s="15" t="n"/>
      <c r="H309" s="15" t="n"/>
      <c r="I309" s="18">
        <f>IF(A309="","",IF(AND(G309&lt;&gt;"Có",ISNUMBER(E309),E309&lt;=TODAY()),"Hỏi thăm",IF(AND(H309&lt;&gt;"Có",ISNUMBER(F309),F309&lt;=TODAY()),"Mời quay lại","")))</f>
        <v/>
      </c>
    </row>
    <row r="310">
      <c r="A310" s="15" t="n"/>
      <c r="B310" s="16" t="n"/>
      <c r="C310" s="15" t="n"/>
      <c r="D310" s="13" t="n"/>
      <c r="E310" s="23">
        <f>IF(OR(D310="",C310=""),"",IF(IFERROR(INDEX('Dịch vụ'!$D$6:$D$25,MATCH(C310,'Dịch vụ'!$A$6:$A$25,0)),"")="","",D310+IFERROR(INDEX('Dịch vụ'!$D$6:$D$25,MATCH(C310,'Dịch vụ'!$A$6:$A$25,0)),"")))</f>
        <v/>
      </c>
      <c r="F310" s="23">
        <f>IF(OR(D310="",C310=""),"",IF(IFERROR(INDEX('Dịch vụ'!$E$6:$E$25,MATCH(C310,'Dịch vụ'!$A$6:$A$25,0)),"")="","",D310+IFERROR(INDEX('Dịch vụ'!$E$6:$E$25,MATCH(C310,'Dịch vụ'!$A$6:$A$25,0)),"")))</f>
        <v/>
      </c>
      <c r="G310" s="15" t="n"/>
      <c r="H310" s="15" t="n"/>
      <c r="I310" s="18">
        <f>IF(A310="","",IF(AND(G310&lt;&gt;"Có",ISNUMBER(E310),E310&lt;=TODAY()),"Hỏi thăm",IF(AND(H310&lt;&gt;"Có",ISNUMBER(F310),F310&lt;=TODAY()),"Mời quay lại","")))</f>
        <v/>
      </c>
    </row>
    <row r="311">
      <c r="A311" s="15" t="n"/>
      <c r="B311" s="16" t="n"/>
      <c r="C311" s="15" t="n"/>
      <c r="D311" s="13" t="n"/>
      <c r="E311" s="23">
        <f>IF(OR(D311="",C311=""),"",IF(IFERROR(INDEX('Dịch vụ'!$D$6:$D$25,MATCH(C311,'Dịch vụ'!$A$6:$A$25,0)),"")="","",D311+IFERROR(INDEX('Dịch vụ'!$D$6:$D$25,MATCH(C311,'Dịch vụ'!$A$6:$A$25,0)),"")))</f>
        <v/>
      </c>
      <c r="F311" s="23">
        <f>IF(OR(D311="",C311=""),"",IF(IFERROR(INDEX('Dịch vụ'!$E$6:$E$25,MATCH(C311,'Dịch vụ'!$A$6:$A$25,0)),"")="","",D311+IFERROR(INDEX('Dịch vụ'!$E$6:$E$25,MATCH(C311,'Dịch vụ'!$A$6:$A$25,0)),"")))</f>
        <v/>
      </c>
      <c r="G311" s="15" t="n"/>
      <c r="H311" s="15" t="n"/>
      <c r="I311" s="18">
        <f>IF(A311="","",IF(AND(G311&lt;&gt;"Có",ISNUMBER(E311),E311&lt;=TODAY()),"Hỏi thăm",IF(AND(H311&lt;&gt;"Có",ISNUMBER(F311),F311&lt;=TODAY()),"Mời quay lại","")))</f>
        <v/>
      </c>
    </row>
    <row r="312">
      <c r="A312" s="15" t="n"/>
      <c r="B312" s="16" t="n"/>
      <c r="C312" s="15" t="n"/>
      <c r="D312" s="13" t="n"/>
      <c r="E312" s="23">
        <f>IF(OR(D312="",C312=""),"",IF(IFERROR(INDEX('Dịch vụ'!$D$6:$D$25,MATCH(C312,'Dịch vụ'!$A$6:$A$25,0)),"")="","",D312+IFERROR(INDEX('Dịch vụ'!$D$6:$D$25,MATCH(C312,'Dịch vụ'!$A$6:$A$25,0)),"")))</f>
        <v/>
      </c>
      <c r="F312" s="23">
        <f>IF(OR(D312="",C312=""),"",IF(IFERROR(INDEX('Dịch vụ'!$E$6:$E$25,MATCH(C312,'Dịch vụ'!$A$6:$A$25,0)),"")="","",D312+IFERROR(INDEX('Dịch vụ'!$E$6:$E$25,MATCH(C312,'Dịch vụ'!$A$6:$A$25,0)),"")))</f>
        <v/>
      </c>
      <c r="G312" s="15" t="n"/>
      <c r="H312" s="15" t="n"/>
      <c r="I312" s="18">
        <f>IF(A312="","",IF(AND(G312&lt;&gt;"Có",ISNUMBER(E312),E312&lt;=TODAY()),"Hỏi thăm",IF(AND(H312&lt;&gt;"Có",ISNUMBER(F312),F312&lt;=TODAY()),"Mời quay lại","")))</f>
        <v/>
      </c>
    </row>
    <row r="313">
      <c r="A313" s="15" t="n"/>
      <c r="B313" s="16" t="n"/>
      <c r="C313" s="15" t="n"/>
      <c r="D313" s="13" t="n"/>
      <c r="E313" s="23">
        <f>IF(OR(D313="",C313=""),"",IF(IFERROR(INDEX('Dịch vụ'!$D$6:$D$25,MATCH(C313,'Dịch vụ'!$A$6:$A$25,0)),"")="","",D313+IFERROR(INDEX('Dịch vụ'!$D$6:$D$25,MATCH(C313,'Dịch vụ'!$A$6:$A$25,0)),"")))</f>
        <v/>
      </c>
      <c r="F313" s="23">
        <f>IF(OR(D313="",C313=""),"",IF(IFERROR(INDEX('Dịch vụ'!$E$6:$E$25,MATCH(C313,'Dịch vụ'!$A$6:$A$25,0)),"")="","",D313+IFERROR(INDEX('Dịch vụ'!$E$6:$E$25,MATCH(C313,'Dịch vụ'!$A$6:$A$25,0)),"")))</f>
        <v/>
      </c>
      <c r="G313" s="15" t="n"/>
      <c r="H313" s="15" t="n"/>
      <c r="I313" s="18">
        <f>IF(A313="","",IF(AND(G313&lt;&gt;"Có",ISNUMBER(E313),E313&lt;=TODAY()),"Hỏi thăm",IF(AND(H313&lt;&gt;"Có",ISNUMBER(F313),F313&lt;=TODAY()),"Mời quay lại","")))</f>
        <v/>
      </c>
    </row>
    <row r="314">
      <c r="A314" s="15" t="n"/>
      <c r="B314" s="16" t="n"/>
      <c r="C314" s="15" t="n"/>
      <c r="D314" s="13" t="n"/>
      <c r="E314" s="23">
        <f>IF(OR(D314="",C314=""),"",IF(IFERROR(INDEX('Dịch vụ'!$D$6:$D$25,MATCH(C314,'Dịch vụ'!$A$6:$A$25,0)),"")="","",D314+IFERROR(INDEX('Dịch vụ'!$D$6:$D$25,MATCH(C314,'Dịch vụ'!$A$6:$A$25,0)),"")))</f>
        <v/>
      </c>
      <c r="F314" s="23">
        <f>IF(OR(D314="",C314=""),"",IF(IFERROR(INDEX('Dịch vụ'!$E$6:$E$25,MATCH(C314,'Dịch vụ'!$A$6:$A$25,0)),"")="","",D314+IFERROR(INDEX('Dịch vụ'!$E$6:$E$25,MATCH(C314,'Dịch vụ'!$A$6:$A$25,0)),"")))</f>
        <v/>
      </c>
      <c r="G314" s="15" t="n"/>
      <c r="H314" s="15" t="n"/>
      <c r="I314" s="18">
        <f>IF(A314="","",IF(AND(G314&lt;&gt;"Có",ISNUMBER(E314),E314&lt;=TODAY()),"Hỏi thăm",IF(AND(H314&lt;&gt;"Có",ISNUMBER(F314),F314&lt;=TODAY()),"Mời quay lại","")))</f>
        <v/>
      </c>
    </row>
    <row r="315">
      <c r="A315" s="15" t="n"/>
      <c r="B315" s="16" t="n"/>
      <c r="C315" s="15" t="n"/>
      <c r="D315" s="13" t="n"/>
      <c r="E315" s="23">
        <f>IF(OR(D315="",C315=""),"",IF(IFERROR(INDEX('Dịch vụ'!$D$6:$D$25,MATCH(C315,'Dịch vụ'!$A$6:$A$25,0)),"")="","",D315+IFERROR(INDEX('Dịch vụ'!$D$6:$D$25,MATCH(C315,'Dịch vụ'!$A$6:$A$25,0)),"")))</f>
        <v/>
      </c>
      <c r="F315" s="23">
        <f>IF(OR(D315="",C315=""),"",IF(IFERROR(INDEX('Dịch vụ'!$E$6:$E$25,MATCH(C315,'Dịch vụ'!$A$6:$A$25,0)),"")="","",D315+IFERROR(INDEX('Dịch vụ'!$E$6:$E$25,MATCH(C315,'Dịch vụ'!$A$6:$A$25,0)),"")))</f>
        <v/>
      </c>
      <c r="G315" s="15" t="n"/>
      <c r="H315" s="15" t="n"/>
      <c r="I315" s="18">
        <f>IF(A315="","",IF(AND(G315&lt;&gt;"Có",ISNUMBER(E315),E315&lt;=TODAY()),"Hỏi thăm",IF(AND(H315&lt;&gt;"Có",ISNUMBER(F315),F315&lt;=TODAY()),"Mời quay lại","")))</f>
        <v/>
      </c>
    </row>
    <row r="316">
      <c r="A316" s="15" t="n"/>
      <c r="B316" s="16" t="n"/>
      <c r="C316" s="15" t="n"/>
      <c r="D316" s="13" t="n"/>
      <c r="E316" s="23">
        <f>IF(OR(D316="",C316=""),"",IF(IFERROR(INDEX('Dịch vụ'!$D$6:$D$25,MATCH(C316,'Dịch vụ'!$A$6:$A$25,0)),"")="","",D316+IFERROR(INDEX('Dịch vụ'!$D$6:$D$25,MATCH(C316,'Dịch vụ'!$A$6:$A$25,0)),"")))</f>
        <v/>
      </c>
      <c r="F316" s="23">
        <f>IF(OR(D316="",C316=""),"",IF(IFERROR(INDEX('Dịch vụ'!$E$6:$E$25,MATCH(C316,'Dịch vụ'!$A$6:$A$25,0)),"")="","",D316+IFERROR(INDEX('Dịch vụ'!$E$6:$E$25,MATCH(C316,'Dịch vụ'!$A$6:$A$25,0)),"")))</f>
        <v/>
      </c>
      <c r="G316" s="15" t="n"/>
      <c r="H316" s="15" t="n"/>
      <c r="I316" s="18">
        <f>IF(A316="","",IF(AND(G316&lt;&gt;"Có",ISNUMBER(E316),E316&lt;=TODAY()),"Hỏi thăm",IF(AND(H316&lt;&gt;"Có",ISNUMBER(F316),F316&lt;=TODAY()),"Mời quay lại","")))</f>
        <v/>
      </c>
    </row>
    <row r="317">
      <c r="A317" s="15" t="n"/>
      <c r="B317" s="16" t="n"/>
      <c r="C317" s="15" t="n"/>
      <c r="D317" s="13" t="n"/>
      <c r="E317" s="23">
        <f>IF(OR(D317="",C317=""),"",IF(IFERROR(INDEX('Dịch vụ'!$D$6:$D$25,MATCH(C317,'Dịch vụ'!$A$6:$A$25,0)),"")="","",D317+IFERROR(INDEX('Dịch vụ'!$D$6:$D$25,MATCH(C317,'Dịch vụ'!$A$6:$A$25,0)),"")))</f>
        <v/>
      </c>
      <c r="F317" s="23">
        <f>IF(OR(D317="",C317=""),"",IF(IFERROR(INDEX('Dịch vụ'!$E$6:$E$25,MATCH(C317,'Dịch vụ'!$A$6:$A$25,0)),"")="","",D317+IFERROR(INDEX('Dịch vụ'!$E$6:$E$25,MATCH(C317,'Dịch vụ'!$A$6:$A$25,0)),"")))</f>
        <v/>
      </c>
      <c r="G317" s="15" t="n"/>
      <c r="H317" s="15" t="n"/>
      <c r="I317" s="18">
        <f>IF(A317="","",IF(AND(G317&lt;&gt;"Có",ISNUMBER(E317),E317&lt;=TODAY()),"Hỏi thăm",IF(AND(H317&lt;&gt;"Có",ISNUMBER(F317),F317&lt;=TODAY()),"Mời quay lại","")))</f>
        <v/>
      </c>
    </row>
    <row r="318">
      <c r="A318" s="15" t="n"/>
      <c r="B318" s="16" t="n"/>
      <c r="C318" s="15" t="n"/>
      <c r="D318" s="13" t="n"/>
      <c r="E318" s="23">
        <f>IF(OR(D318="",C318=""),"",IF(IFERROR(INDEX('Dịch vụ'!$D$6:$D$25,MATCH(C318,'Dịch vụ'!$A$6:$A$25,0)),"")="","",D318+IFERROR(INDEX('Dịch vụ'!$D$6:$D$25,MATCH(C318,'Dịch vụ'!$A$6:$A$25,0)),"")))</f>
        <v/>
      </c>
      <c r="F318" s="23">
        <f>IF(OR(D318="",C318=""),"",IF(IFERROR(INDEX('Dịch vụ'!$E$6:$E$25,MATCH(C318,'Dịch vụ'!$A$6:$A$25,0)),"")="","",D318+IFERROR(INDEX('Dịch vụ'!$E$6:$E$25,MATCH(C318,'Dịch vụ'!$A$6:$A$25,0)),"")))</f>
        <v/>
      </c>
      <c r="G318" s="15" t="n"/>
      <c r="H318" s="15" t="n"/>
      <c r="I318" s="18">
        <f>IF(A318="","",IF(AND(G318&lt;&gt;"Có",ISNUMBER(E318),E318&lt;=TODAY()),"Hỏi thăm",IF(AND(H318&lt;&gt;"Có",ISNUMBER(F318),F318&lt;=TODAY()),"Mời quay lại","")))</f>
        <v/>
      </c>
    </row>
    <row r="319">
      <c r="A319" s="15" t="n"/>
      <c r="B319" s="16" t="n"/>
      <c r="C319" s="15" t="n"/>
      <c r="D319" s="13" t="n"/>
      <c r="E319" s="23">
        <f>IF(OR(D319="",C319=""),"",IF(IFERROR(INDEX('Dịch vụ'!$D$6:$D$25,MATCH(C319,'Dịch vụ'!$A$6:$A$25,0)),"")="","",D319+IFERROR(INDEX('Dịch vụ'!$D$6:$D$25,MATCH(C319,'Dịch vụ'!$A$6:$A$25,0)),"")))</f>
        <v/>
      </c>
      <c r="F319" s="23">
        <f>IF(OR(D319="",C319=""),"",IF(IFERROR(INDEX('Dịch vụ'!$E$6:$E$25,MATCH(C319,'Dịch vụ'!$A$6:$A$25,0)),"")="","",D319+IFERROR(INDEX('Dịch vụ'!$E$6:$E$25,MATCH(C319,'Dịch vụ'!$A$6:$A$25,0)),"")))</f>
        <v/>
      </c>
      <c r="G319" s="15" t="n"/>
      <c r="H319" s="15" t="n"/>
      <c r="I319" s="18">
        <f>IF(A319="","",IF(AND(G319&lt;&gt;"Có",ISNUMBER(E319),E319&lt;=TODAY()),"Hỏi thăm",IF(AND(H319&lt;&gt;"Có",ISNUMBER(F319),F319&lt;=TODAY()),"Mời quay lại","")))</f>
        <v/>
      </c>
    </row>
    <row r="320">
      <c r="A320" s="15" t="n"/>
      <c r="B320" s="16" t="n"/>
      <c r="C320" s="15" t="n"/>
      <c r="D320" s="13" t="n"/>
      <c r="E320" s="23">
        <f>IF(OR(D320="",C320=""),"",IF(IFERROR(INDEX('Dịch vụ'!$D$6:$D$25,MATCH(C320,'Dịch vụ'!$A$6:$A$25,0)),"")="","",D320+IFERROR(INDEX('Dịch vụ'!$D$6:$D$25,MATCH(C320,'Dịch vụ'!$A$6:$A$25,0)),"")))</f>
        <v/>
      </c>
      <c r="F320" s="23">
        <f>IF(OR(D320="",C320=""),"",IF(IFERROR(INDEX('Dịch vụ'!$E$6:$E$25,MATCH(C320,'Dịch vụ'!$A$6:$A$25,0)),"")="","",D320+IFERROR(INDEX('Dịch vụ'!$E$6:$E$25,MATCH(C320,'Dịch vụ'!$A$6:$A$25,0)),"")))</f>
        <v/>
      </c>
      <c r="G320" s="15" t="n"/>
      <c r="H320" s="15" t="n"/>
      <c r="I320" s="18">
        <f>IF(A320="","",IF(AND(G320&lt;&gt;"Có",ISNUMBER(E320),E320&lt;=TODAY()),"Hỏi thăm",IF(AND(H320&lt;&gt;"Có",ISNUMBER(F320),F320&lt;=TODAY()),"Mời quay lại","")))</f>
        <v/>
      </c>
    </row>
    <row r="321">
      <c r="A321" s="15" t="n"/>
      <c r="B321" s="16" t="n"/>
      <c r="C321" s="15" t="n"/>
      <c r="D321" s="13" t="n"/>
      <c r="E321" s="23">
        <f>IF(OR(D321="",C321=""),"",IF(IFERROR(INDEX('Dịch vụ'!$D$6:$D$25,MATCH(C321,'Dịch vụ'!$A$6:$A$25,0)),"")="","",D321+IFERROR(INDEX('Dịch vụ'!$D$6:$D$25,MATCH(C321,'Dịch vụ'!$A$6:$A$25,0)),"")))</f>
        <v/>
      </c>
      <c r="F321" s="23">
        <f>IF(OR(D321="",C321=""),"",IF(IFERROR(INDEX('Dịch vụ'!$E$6:$E$25,MATCH(C321,'Dịch vụ'!$A$6:$A$25,0)),"")="","",D321+IFERROR(INDEX('Dịch vụ'!$E$6:$E$25,MATCH(C321,'Dịch vụ'!$A$6:$A$25,0)),"")))</f>
        <v/>
      </c>
      <c r="G321" s="15" t="n"/>
      <c r="H321" s="15" t="n"/>
      <c r="I321" s="18">
        <f>IF(A321="","",IF(AND(G321&lt;&gt;"Có",ISNUMBER(E321),E321&lt;=TODAY()),"Hỏi thăm",IF(AND(H321&lt;&gt;"Có",ISNUMBER(F321),F321&lt;=TODAY()),"Mời quay lại","")))</f>
        <v/>
      </c>
    </row>
    <row r="322">
      <c r="A322" s="15" t="n"/>
      <c r="B322" s="16" t="n"/>
      <c r="C322" s="15" t="n"/>
      <c r="D322" s="13" t="n"/>
      <c r="E322" s="23">
        <f>IF(OR(D322="",C322=""),"",IF(IFERROR(INDEX('Dịch vụ'!$D$6:$D$25,MATCH(C322,'Dịch vụ'!$A$6:$A$25,0)),"")="","",D322+IFERROR(INDEX('Dịch vụ'!$D$6:$D$25,MATCH(C322,'Dịch vụ'!$A$6:$A$25,0)),"")))</f>
        <v/>
      </c>
      <c r="F322" s="23">
        <f>IF(OR(D322="",C322=""),"",IF(IFERROR(INDEX('Dịch vụ'!$E$6:$E$25,MATCH(C322,'Dịch vụ'!$A$6:$A$25,0)),"")="","",D322+IFERROR(INDEX('Dịch vụ'!$E$6:$E$25,MATCH(C322,'Dịch vụ'!$A$6:$A$25,0)),"")))</f>
        <v/>
      </c>
      <c r="G322" s="15" t="n"/>
      <c r="H322" s="15" t="n"/>
      <c r="I322" s="18">
        <f>IF(A322="","",IF(AND(G322&lt;&gt;"Có",ISNUMBER(E322),E322&lt;=TODAY()),"Hỏi thăm",IF(AND(H322&lt;&gt;"Có",ISNUMBER(F322),F322&lt;=TODAY()),"Mời quay lại","")))</f>
        <v/>
      </c>
    </row>
    <row r="323">
      <c r="A323" s="15" t="n"/>
      <c r="B323" s="16" t="n"/>
      <c r="C323" s="15" t="n"/>
      <c r="D323" s="13" t="n"/>
      <c r="E323" s="23">
        <f>IF(OR(D323="",C323=""),"",IF(IFERROR(INDEX('Dịch vụ'!$D$6:$D$25,MATCH(C323,'Dịch vụ'!$A$6:$A$25,0)),"")="","",D323+IFERROR(INDEX('Dịch vụ'!$D$6:$D$25,MATCH(C323,'Dịch vụ'!$A$6:$A$25,0)),"")))</f>
        <v/>
      </c>
      <c r="F323" s="23">
        <f>IF(OR(D323="",C323=""),"",IF(IFERROR(INDEX('Dịch vụ'!$E$6:$E$25,MATCH(C323,'Dịch vụ'!$A$6:$A$25,0)),"")="","",D323+IFERROR(INDEX('Dịch vụ'!$E$6:$E$25,MATCH(C323,'Dịch vụ'!$A$6:$A$25,0)),"")))</f>
        <v/>
      </c>
      <c r="G323" s="15" t="n"/>
      <c r="H323" s="15" t="n"/>
      <c r="I323" s="18">
        <f>IF(A323="","",IF(AND(G323&lt;&gt;"Có",ISNUMBER(E323),E323&lt;=TODAY()),"Hỏi thăm",IF(AND(H323&lt;&gt;"Có",ISNUMBER(F323),F323&lt;=TODAY()),"Mời quay lại","")))</f>
        <v/>
      </c>
    </row>
    <row r="324">
      <c r="A324" s="15" t="n"/>
      <c r="B324" s="16" t="n"/>
      <c r="C324" s="15" t="n"/>
      <c r="D324" s="13" t="n"/>
      <c r="E324" s="23">
        <f>IF(OR(D324="",C324=""),"",IF(IFERROR(INDEX('Dịch vụ'!$D$6:$D$25,MATCH(C324,'Dịch vụ'!$A$6:$A$25,0)),"")="","",D324+IFERROR(INDEX('Dịch vụ'!$D$6:$D$25,MATCH(C324,'Dịch vụ'!$A$6:$A$25,0)),"")))</f>
        <v/>
      </c>
      <c r="F324" s="23">
        <f>IF(OR(D324="",C324=""),"",IF(IFERROR(INDEX('Dịch vụ'!$E$6:$E$25,MATCH(C324,'Dịch vụ'!$A$6:$A$25,0)),"")="","",D324+IFERROR(INDEX('Dịch vụ'!$E$6:$E$25,MATCH(C324,'Dịch vụ'!$A$6:$A$25,0)),"")))</f>
        <v/>
      </c>
      <c r="G324" s="15" t="n"/>
      <c r="H324" s="15" t="n"/>
      <c r="I324" s="18">
        <f>IF(A324="","",IF(AND(G324&lt;&gt;"Có",ISNUMBER(E324),E324&lt;=TODAY()),"Hỏi thăm",IF(AND(H324&lt;&gt;"Có",ISNUMBER(F324),F324&lt;=TODAY()),"Mời quay lại","")))</f>
        <v/>
      </c>
    </row>
    <row r="325">
      <c r="A325" s="15" t="n"/>
      <c r="B325" s="16" t="n"/>
      <c r="C325" s="15" t="n"/>
      <c r="D325" s="13" t="n"/>
      <c r="E325" s="23">
        <f>IF(OR(D325="",C325=""),"",IF(IFERROR(INDEX('Dịch vụ'!$D$6:$D$25,MATCH(C325,'Dịch vụ'!$A$6:$A$25,0)),"")="","",D325+IFERROR(INDEX('Dịch vụ'!$D$6:$D$25,MATCH(C325,'Dịch vụ'!$A$6:$A$25,0)),"")))</f>
        <v/>
      </c>
      <c r="F325" s="23">
        <f>IF(OR(D325="",C325=""),"",IF(IFERROR(INDEX('Dịch vụ'!$E$6:$E$25,MATCH(C325,'Dịch vụ'!$A$6:$A$25,0)),"")="","",D325+IFERROR(INDEX('Dịch vụ'!$E$6:$E$25,MATCH(C325,'Dịch vụ'!$A$6:$A$25,0)),"")))</f>
        <v/>
      </c>
      <c r="G325" s="15" t="n"/>
      <c r="H325" s="15" t="n"/>
      <c r="I325" s="18">
        <f>IF(A325="","",IF(AND(G325&lt;&gt;"Có",ISNUMBER(E325),E325&lt;=TODAY()),"Hỏi thăm",IF(AND(H325&lt;&gt;"Có",ISNUMBER(F325),F325&lt;=TODAY()),"Mời quay lại","")))</f>
        <v/>
      </c>
    </row>
    <row r="326">
      <c r="A326" s="15" t="n"/>
      <c r="B326" s="16" t="n"/>
      <c r="C326" s="15" t="n"/>
      <c r="D326" s="13" t="n"/>
      <c r="E326" s="23">
        <f>IF(OR(D326="",C326=""),"",IF(IFERROR(INDEX('Dịch vụ'!$D$6:$D$25,MATCH(C326,'Dịch vụ'!$A$6:$A$25,0)),"")="","",D326+IFERROR(INDEX('Dịch vụ'!$D$6:$D$25,MATCH(C326,'Dịch vụ'!$A$6:$A$25,0)),"")))</f>
        <v/>
      </c>
      <c r="F326" s="23">
        <f>IF(OR(D326="",C326=""),"",IF(IFERROR(INDEX('Dịch vụ'!$E$6:$E$25,MATCH(C326,'Dịch vụ'!$A$6:$A$25,0)),"")="","",D326+IFERROR(INDEX('Dịch vụ'!$E$6:$E$25,MATCH(C326,'Dịch vụ'!$A$6:$A$25,0)),"")))</f>
        <v/>
      </c>
      <c r="G326" s="15" t="n"/>
      <c r="H326" s="15" t="n"/>
      <c r="I326" s="18">
        <f>IF(A326="","",IF(AND(G326&lt;&gt;"Có",ISNUMBER(E326),E326&lt;=TODAY()),"Hỏi thăm",IF(AND(H326&lt;&gt;"Có",ISNUMBER(F326),F326&lt;=TODAY()),"Mời quay lại","")))</f>
        <v/>
      </c>
    </row>
    <row r="327">
      <c r="A327" s="15" t="n"/>
      <c r="B327" s="16" t="n"/>
      <c r="C327" s="15" t="n"/>
      <c r="D327" s="13" t="n"/>
      <c r="E327" s="23">
        <f>IF(OR(D327="",C327=""),"",IF(IFERROR(INDEX('Dịch vụ'!$D$6:$D$25,MATCH(C327,'Dịch vụ'!$A$6:$A$25,0)),"")="","",D327+IFERROR(INDEX('Dịch vụ'!$D$6:$D$25,MATCH(C327,'Dịch vụ'!$A$6:$A$25,0)),"")))</f>
        <v/>
      </c>
      <c r="F327" s="23">
        <f>IF(OR(D327="",C327=""),"",IF(IFERROR(INDEX('Dịch vụ'!$E$6:$E$25,MATCH(C327,'Dịch vụ'!$A$6:$A$25,0)),"")="","",D327+IFERROR(INDEX('Dịch vụ'!$E$6:$E$25,MATCH(C327,'Dịch vụ'!$A$6:$A$25,0)),"")))</f>
        <v/>
      </c>
      <c r="G327" s="15" t="n"/>
      <c r="H327" s="15" t="n"/>
      <c r="I327" s="18">
        <f>IF(A327="","",IF(AND(G327&lt;&gt;"Có",ISNUMBER(E327),E327&lt;=TODAY()),"Hỏi thăm",IF(AND(H327&lt;&gt;"Có",ISNUMBER(F327),F327&lt;=TODAY()),"Mời quay lại","")))</f>
        <v/>
      </c>
    </row>
    <row r="328">
      <c r="A328" s="15" t="n"/>
      <c r="B328" s="16" t="n"/>
      <c r="C328" s="15" t="n"/>
      <c r="D328" s="13" t="n"/>
      <c r="E328" s="23">
        <f>IF(OR(D328="",C328=""),"",IF(IFERROR(INDEX('Dịch vụ'!$D$6:$D$25,MATCH(C328,'Dịch vụ'!$A$6:$A$25,0)),"")="","",D328+IFERROR(INDEX('Dịch vụ'!$D$6:$D$25,MATCH(C328,'Dịch vụ'!$A$6:$A$25,0)),"")))</f>
        <v/>
      </c>
      <c r="F328" s="23">
        <f>IF(OR(D328="",C328=""),"",IF(IFERROR(INDEX('Dịch vụ'!$E$6:$E$25,MATCH(C328,'Dịch vụ'!$A$6:$A$25,0)),"")="","",D328+IFERROR(INDEX('Dịch vụ'!$E$6:$E$25,MATCH(C328,'Dịch vụ'!$A$6:$A$25,0)),"")))</f>
        <v/>
      </c>
      <c r="G328" s="15" t="n"/>
      <c r="H328" s="15" t="n"/>
      <c r="I328" s="18">
        <f>IF(A328="","",IF(AND(G328&lt;&gt;"Có",ISNUMBER(E328),E328&lt;=TODAY()),"Hỏi thăm",IF(AND(H328&lt;&gt;"Có",ISNUMBER(F328),F328&lt;=TODAY()),"Mời quay lại","")))</f>
        <v/>
      </c>
    </row>
    <row r="329">
      <c r="A329" s="15" t="n"/>
      <c r="B329" s="16" t="n"/>
      <c r="C329" s="15" t="n"/>
      <c r="D329" s="13" t="n"/>
      <c r="E329" s="23">
        <f>IF(OR(D329="",C329=""),"",IF(IFERROR(INDEX('Dịch vụ'!$D$6:$D$25,MATCH(C329,'Dịch vụ'!$A$6:$A$25,0)),"")="","",D329+IFERROR(INDEX('Dịch vụ'!$D$6:$D$25,MATCH(C329,'Dịch vụ'!$A$6:$A$25,0)),"")))</f>
        <v/>
      </c>
      <c r="F329" s="23">
        <f>IF(OR(D329="",C329=""),"",IF(IFERROR(INDEX('Dịch vụ'!$E$6:$E$25,MATCH(C329,'Dịch vụ'!$A$6:$A$25,0)),"")="","",D329+IFERROR(INDEX('Dịch vụ'!$E$6:$E$25,MATCH(C329,'Dịch vụ'!$A$6:$A$25,0)),"")))</f>
        <v/>
      </c>
      <c r="G329" s="15" t="n"/>
      <c r="H329" s="15" t="n"/>
      <c r="I329" s="18">
        <f>IF(A329="","",IF(AND(G329&lt;&gt;"Có",ISNUMBER(E329),E329&lt;=TODAY()),"Hỏi thăm",IF(AND(H329&lt;&gt;"Có",ISNUMBER(F329),F329&lt;=TODAY()),"Mời quay lại","")))</f>
        <v/>
      </c>
    </row>
    <row r="330">
      <c r="A330" s="15" t="n"/>
      <c r="B330" s="16" t="n"/>
      <c r="C330" s="15" t="n"/>
      <c r="D330" s="13" t="n"/>
      <c r="E330" s="23">
        <f>IF(OR(D330="",C330=""),"",IF(IFERROR(INDEX('Dịch vụ'!$D$6:$D$25,MATCH(C330,'Dịch vụ'!$A$6:$A$25,0)),"")="","",D330+IFERROR(INDEX('Dịch vụ'!$D$6:$D$25,MATCH(C330,'Dịch vụ'!$A$6:$A$25,0)),"")))</f>
        <v/>
      </c>
      <c r="F330" s="23">
        <f>IF(OR(D330="",C330=""),"",IF(IFERROR(INDEX('Dịch vụ'!$E$6:$E$25,MATCH(C330,'Dịch vụ'!$A$6:$A$25,0)),"")="","",D330+IFERROR(INDEX('Dịch vụ'!$E$6:$E$25,MATCH(C330,'Dịch vụ'!$A$6:$A$25,0)),"")))</f>
        <v/>
      </c>
      <c r="G330" s="15" t="n"/>
      <c r="H330" s="15" t="n"/>
      <c r="I330" s="18">
        <f>IF(A330="","",IF(AND(G330&lt;&gt;"Có",ISNUMBER(E330),E330&lt;=TODAY()),"Hỏi thăm",IF(AND(H330&lt;&gt;"Có",ISNUMBER(F330),F330&lt;=TODAY()),"Mời quay lại","")))</f>
        <v/>
      </c>
    </row>
    <row r="331">
      <c r="A331" s="15" t="n"/>
      <c r="B331" s="16" t="n"/>
      <c r="C331" s="15" t="n"/>
      <c r="D331" s="13" t="n"/>
      <c r="E331" s="23">
        <f>IF(OR(D331="",C331=""),"",IF(IFERROR(INDEX('Dịch vụ'!$D$6:$D$25,MATCH(C331,'Dịch vụ'!$A$6:$A$25,0)),"")="","",D331+IFERROR(INDEX('Dịch vụ'!$D$6:$D$25,MATCH(C331,'Dịch vụ'!$A$6:$A$25,0)),"")))</f>
        <v/>
      </c>
      <c r="F331" s="23">
        <f>IF(OR(D331="",C331=""),"",IF(IFERROR(INDEX('Dịch vụ'!$E$6:$E$25,MATCH(C331,'Dịch vụ'!$A$6:$A$25,0)),"")="","",D331+IFERROR(INDEX('Dịch vụ'!$E$6:$E$25,MATCH(C331,'Dịch vụ'!$A$6:$A$25,0)),"")))</f>
        <v/>
      </c>
      <c r="G331" s="15" t="n"/>
      <c r="H331" s="15" t="n"/>
      <c r="I331" s="18">
        <f>IF(A331="","",IF(AND(G331&lt;&gt;"Có",ISNUMBER(E331),E331&lt;=TODAY()),"Hỏi thăm",IF(AND(H331&lt;&gt;"Có",ISNUMBER(F331),F331&lt;=TODAY()),"Mời quay lại","")))</f>
        <v/>
      </c>
    </row>
    <row r="332">
      <c r="A332" s="15" t="n"/>
      <c r="B332" s="16" t="n"/>
      <c r="C332" s="15" t="n"/>
      <c r="D332" s="13" t="n"/>
      <c r="E332" s="23">
        <f>IF(OR(D332="",C332=""),"",IF(IFERROR(INDEX('Dịch vụ'!$D$6:$D$25,MATCH(C332,'Dịch vụ'!$A$6:$A$25,0)),"")="","",D332+IFERROR(INDEX('Dịch vụ'!$D$6:$D$25,MATCH(C332,'Dịch vụ'!$A$6:$A$25,0)),"")))</f>
        <v/>
      </c>
      <c r="F332" s="23">
        <f>IF(OR(D332="",C332=""),"",IF(IFERROR(INDEX('Dịch vụ'!$E$6:$E$25,MATCH(C332,'Dịch vụ'!$A$6:$A$25,0)),"")="","",D332+IFERROR(INDEX('Dịch vụ'!$E$6:$E$25,MATCH(C332,'Dịch vụ'!$A$6:$A$25,0)),"")))</f>
        <v/>
      </c>
      <c r="G332" s="15" t="n"/>
      <c r="H332" s="15" t="n"/>
      <c r="I332" s="18">
        <f>IF(A332="","",IF(AND(G332&lt;&gt;"Có",ISNUMBER(E332),E332&lt;=TODAY()),"Hỏi thăm",IF(AND(H332&lt;&gt;"Có",ISNUMBER(F332),F332&lt;=TODAY()),"Mời quay lại","")))</f>
        <v/>
      </c>
    </row>
    <row r="333">
      <c r="A333" s="15" t="n"/>
      <c r="B333" s="16" t="n"/>
      <c r="C333" s="15" t="n"/>
      <c r="D333" s="13" t="n"/>
      <c r="E333" s="23">
        <f>IF(OR(D333="",C333=""),"",IF(IFERROR(INDEX('Dịch vụ'!$D$6:$D$25,MATCH(C333,'Dịch vụ'!$A$6:$A$25,0)),"")="","",D333+IFERROR(INDEX('Dịch vụ'!$D$6:$D$25,MATCH(C333,'Dịch vụ'!$A$6:$A$25,0)),"")))</f>
        <v/>
      </c>
      <c r="F333" s="23">
        <f>IF(OR(D333="",C333=""),"",IF(IFERROR(INDEX('Dịch vụ'!$E$6:$E$25,MATCH(C333,'Dịch vụ'!$A$6:$A$25,0)),"")="","",D333+IFERROR(INDEX('Dịch vụ'!$E$6:$E$25,MATCH(C333,'Dịch vụ'!$A$6:$A$25,0)),"")))</f>
        <v/>
      </c>
      <c r="G333" s="15" t="n"/>
      <c r="H333" s="15" t="n"/>
      <c r="I333" s="18">
        <f>IF(A333="","",IF(AND(G333&lt;&gt;"Có",ISNUMBER(E333),E333&lt;=TODAY()),"Hỏi thăm",IF(AND(H333&lt;&gt;"Có",ISNUMBER(F333),F333&lt;=TODAY()),"Mời quay lại","")))</f>
        <v/>
      </c>
    </row>
    <row r="334">
      <c r="A334" s="15" t="n"/>
      <c r="B334" s="16" t="n"/>
      <c r="C334" s="15" t="n"/>
      <c r="D334" s="13" t="n"/>
      <c r="E334" s="23">
        <f>IF(OR(D334="",C334=""),"",IF(IFERROR(INDEX('Dịch vụ'!$D$6:$D$25,MATCH(C334,'Dịch vụ'!$A$6:$A$25,0)),"")="","",D334+IFERROR(INDEX('Dịch vụ'!$D$6:$D$25,MATCH(C334,'Dịch vụ'!$A$6:$A$25,0)),"")))</f>
        <v/>
      </c>
      <c r="F334" s="23">
        <f>IF(OR(D334="",C334=""),"",IF(IFERROR(INDEX('Dịch vụ'!$E$6:$E$25,MATCH(C334,'Dịch vụ'!$A$6:$A$25,0)),"")="","",D334+IFERROR(INDEX('Dịch vụ'!$E$6:$E$25,MATCH(C334,'Dịch vụ'!$A$6:$A$25,0)),"")))</f>
        <v/>
      </c>
      <c r="G334" s="15" t="n"/>
      <c r="H334" s="15" t="n"/>
      <c r="I334" s="18">
        <f>IF(A334="","",IF(AND(G334&lt;&gt;"Có",ISNUMBER(E334),E334&lt;=TODAY()),"Hỏi thăm",IF(AND(H334&lt;&gt;"Có",ISNUMBER(F334),F334&lt;=TODAY()),"Mời quay lại","")))</f>
        <v/>
      </c>
    </row>
    <row r="335">
      <c r="A335" s="15" t="n"/>
      <c r="B335" s="16" t="n"/>
      <c r="C335" s="15" t="n"/>
      <c r="D335" s="13" t="n"/>
      <c r="E335" s="23">
        <f>IF(OR(D335="",C335=""),"",IF(IFERROR(INDEX('Dịch vụ'!$D$6:$D$25,MATCH(C335,'Dịch vụ'!$A$6:$A$25,0)),"")="","",D335+IFERROR(INDEX('Dịch vụ'!$D$6:$D$25,MATCH(C335,'Dịch vụ'!$A$6:$A$25,0)),"")))</f>
        <v/>
      </c>
      <c r="F335" s="23">
        <f>IF(OR(D335="",C335=""),"",IF(IFERROR(INDEX('Dịch vụ'!$E$6:$E$25,MATCH(C335,'Dịch vụ'!$A$6:$A$25,0)),"")="","",D335+IFERROR(INDEX('Dịch vụ'!$E$6:$E$25,MATCH(C335,'Dịch vụ'!$A$6:$A$25,0)),"")))</f>
        <v/>
      </c>
      <c r="G335" s="15" t="n"/>
      <c r="H335" s="15" t="n"/>
      <c r="I335" s="18">
        <f>IF(A335="","",IF(AND(G335&lt;&gt;"Có",ISNUMBER(E335),E335&lt;=TODAY()),"Hỏi thăm",IF(AND(H335&lt;&gt;"Có",ISNUMBER(F335),F335&lt;=TODAY()),"Mời quay lại","")))</f>
        <v/>
      </c>
    </row>
    <row r="336">
      <c r="A336" s="15" t="n"/>
      <c r="B336" s="16" t="n"/>
      <c r="C336" s="15" t="n"/>
      <c r="D336" s="13" t="n"/>
      <c r="E336" s="23">
        <f>IF(OR(D336="",C336=""),"",IF(IFERROR(INDEX('Dịch vụ'!$D$6:$D$25,MATCH(C336,'Dịch vụ'!$A$6:$A$25,0)),"")="","",D336+IFERROR(INDEX('Dịch vụ'!$D$6:$D$25,MATCH(C336,'Dịch vụ'!$A$6:$A$25,0)),"")))</f>
        <v/>
      </c>
      <c r="F336" s="23">
        <f>IF(OR(D336="",C336=""),"",IF(IFERROR(INDEX('Dịch vụ'!$E$6:$E$25,MATCH(C336,'Dịch vụ'!$A$6:$A$25,0)),"")="","",D336+IFERROR(INDEX('Dịch vụ'!$E$6:$E$25,MATCH(C336,'Dịch vụ'!$A$6:$A$25,0)),"")))</f>
        <v/>
      </c>
      <c r="G336" s="15" t="n"/>
      <c r="H336" s="15" t="n"/>
      <c r="I336" s="18">
        <f>IF(A336="","",IF(AND(G336&lt;&gt;"Có",ISNUMBER(E336),E336&lt;=TODAY()),"Hỏi thăm",IF(AND(H336&lt;&gt;"Có",ISNUMBER(F336),F336&lt;=TODAY()),"Mời quay lại","")))</f>
        <v/>
      </c>
    </row>
    <row r="337">
      <c r="A337" s="15" t="n"/>
      <c r="B337" s="16" t="n"/>
      <c r="C337" s="15" t="n"/>
      <c r="D337" s="13" t="n"/>
      <c r="E337" s="23">
        <f>IF(OR(D337="",C337=""),"",IF(IFERROR(INDEX('Dịch vụ'!$D$6:$D$25,MATCH(C337,'Dịch vụ'!$A$6:$A$25,0)),"")="","",D337+IFERROR(INDEX('Dịch vụ'!$D$6:$D$25,MATCH(C337,'Dịch vụ'!$A$6:$A$25,0)),"")))</f>
        <v/>
      </c>
      <c r="F337" s="23">
        <f>IF(OR(D337="",C337=""),"",IF(IFERROR(INDEX('Dịch vụ'!$E$6:$E$25,MATCH(C337,'Dịch vụ'!$A$6:$A$25,0)),"")="","",D337+IFERROR(INDEX('Dịch vụ'!$E$6:$E$25,MATCH(C337,'Dịch vụ'!$A$6:$A$25,0)),"")))</f>
        <v/>
      </c>
      <c r="G337" s="15" t="n"/>
      <c r="H337" s="15" t="n"/>
      <c r="I337" s="18">
        <f>IF(A337="","",IF(AND(G337&lt;&gt;"Có",ISNUMBER(E337),E337&lt;=TODAY()),"Hỏi thăm",IF(AND(H337&lt;&gt;"Có",ISNUMBER(F337),F337&lt;=TODAY()),"Mời quay lại","")))</f>
        <v/>
      </c>
    </row>
    <row r="338">
      <c r="A338" s="15" t="n"/>
      <c r="B338" s="16" t="n"/>
      <c r="C338" s="15" t="n"/>
      <c r="D338" s="13" t="n"/>
      <c r="E338" s="23">
        <f>IF(OR(D338="",C338=""),"",IF(IFERROR(INDEX('Dịch vụ'!$D$6:$D$25,MATCH(C338,'Dịch vụ'!$A$6:$A$25,0)),"")="","",D338+IFERROR(INDEX('Dịch vụ'!$D$6:$D$25,MATCH(C338,'Dịch vụ'!$A$6:$A$25,0)),"")))</f>
        <v/>
      </c>
      <c r="F338" s="23">
        <f>IF(OR(D338="",C338=""),"",IF(IFERROR(INDEX('Dịch vụ'!$E$6:$E$25,MATCH(C338,'Dịch vụ'!$A$6:$A$25,0)),"")="","",D338+IFERROR(INDEX('Dịch vụ'!$E$6:$E$25,MATCH(C338,'Dịch vụ'!$A$6:$A$25,0)),"")))</f>
        <v/>
      </c>
      <c r="G338" s="15" t="n"/>
      <c r="H338" s="15" t="n"/>
      <c r="I338" s="18">
        <f>IF(A338="","",IF(AND(G338&lt;&gt;"Có",ISNUMBER(E338),E338&lt;=TODAY()),"Hỏi thăm",IF(AND(H338&lt;&gt;"Có",ISNUMBER(F338),F338&lt;=TODAY()),"Mời quay lại","")))</f>
        <v/>
      </c>
    </row>
    <row r="339">
      <c r="A339" s="15" t="n"/>
      <c r="B339" s="16" t="n"/>
      <c r="C339" s="15" t="n"/>
      <c r="D339" s="13" t="n"/>
      <c r="E339" s="23">
        <f>IF(OR(D339="",C339=""),"",IF(IFERROR(INDEX('Dịch vụ'!$D$6:$D$25,MATCH(C339,'Dịch vụ'!$A$6:$A$25,0)),"")="","",D339+IFERROR(INDEX('Dịch vụ'!$D$6:$D$25,MATCH(C339,'Dịch vụ'!$A$6:$A$25,0)),"")))</f>
        <v/>
      </c>
      <c r="F339" s="23">
        <f>IF(OR(D339="",C339=""),"",IF(IFERROR(INDEX('Dịch vụ'!$E$6:$E$25,MATCH(C339,'Dịch vụ'!$A$6:$A$25,0)),"")="","",D339+IFERROR(INDEX('Dịch vụ'!$E$6:$E$25,MATCH(C339,'Dịch vụ'!$A$6:$A$25,0)),"")))</f>
        <v/>
      </c>
      <c r="G339" s="15" t="n"/>
      <c r="H339" s="15" t="n"/>
      <c r="I339" s="18">
        <f>IF(A339="","",IF(AND(G339&lt;&gt;"Có",ISNUMBER(E339),E339&lt;=TODAY()),"Hỏi thăm",IF(AND(H339&lt;&gt;"Có",ISNUMBER(F339),F339&lt;=TODAY()),"Mời quay lại","")))</f>
        <v/>
      </c>
    </row>
    <row r="340">
      <c r="A340" s="15" t="n"/>
      <c r="B340" s="16" t="n"/>
      <c r="C340" s="15" t="n"/>
      <c r="D340" s="13" t="n"/>
      <c r="E340" s="23">
        <f>IF(OR(D340="",C340=""),"",IF(IFERROR(INDEX('Dịch vụ'!$D$6:$D$25,MATCH(C340,'Dịch vụ'!$A$6:$A$25,0)),"")="","",D340+IFERROR(INDEX('Dịch vụ'!$D$6:$D$25,MATCH(C340,'Dịch vụ'!$A$6:$A$25,0)),"")))</f>
        <v/>
      </c>
      <c r="F340" s="23">
        <f>IF(OR(D340="",C340=""),"",IF(IFERROR(INDEX('Dịch vụ'!$E$6:$E$25,MATCH(C340,'Dịch vụ'!$A$6:$A$25,0)),"")="","",D340+IFERROR(INDEX('Dịch vụ'!$E$6:$E$25,MATCH(C340,'Dịch vụ'!$A$6:$A$25,0)),"")))</f>
        <v/>
      </c>
      <c r="G340" s="15" t="n"/>
      <c r="H340" s="15" t="n"/>
      <c r="I340" s="18">
        <f>IF(A340="","",IF(AND(G340&lt;&gt;"Có",ISNUMBER(E340),E340&lt;=TODAY()),"Hỏi thăm",IF(AND(H340&lt;&gt;"Có",ISNUMBER(F340),F340&lt;=TODAY()),"Mời quay lại","")))</f>
        <v/>
      </c>
    </row>
    <row r="341">
      <c r="A341" s="15" t="n"/>
      <c r="B341" s="16" t="n"/>
      <c r="C341" s="15" t="n"/>
      <c r="D341" s="13" t="n"/>
      <c r="E341" s="23">
        <f>IF(OR(D341="",C341=""),"",IF(IFERROR(INDEX('Dịch vụ'!$D$6:$D$25,MATCH(C341,'Dịch vụ'!$A$6:$A$25,0)),"")="","",D341+IFERROR(INDEX('Dịch vụ'!$D$6:$D$25,MATCH(C341,'Dịch vụ'!$A$6:$A$25,0)),"")))</f>
        <v/>
      </c>
      <c r="F341" s="23">
        <f>IF(OR(D341="",C341=""),"",IF(IFERROR(INDEX('Dịch vụ'!$E$6:$E$25,MATCH(C341,'Dịch vụ'!$A$6:$A$25,0)),"")="","",D341+IFERROR(INDEX('Dịch vụ'!$E$6:$E$25,MATCH(C341,'Dịch vụ'!$A$6:$A$25,0)),"")))</f>
        <v/>
      </c>
      <c r="G341" s="15" t="n"/>
      <c r="H341" s="15" t="n"/>
      <c r="I341" s="18">
        <f>IF(A341="","",IF(AND(G341&lt;&gt;"Có",ISNUMBER(E341),E341&lt;=TODAY()),"Hỏi thăm",IF(AND(H341&lt;&gt;"Có",ISNUMBER(F341),F341&lt;=TODAY()),"Mời quay lại","")))</f>
        <v/>
      </c>
    </row>
    <row r="342">
      <c r="A342" s="15" t="n"/>
      <c r="B342" s="16" t="n"/>
      <c r="C342" s="15" t="n"/>
      <c r="D342" s="13" t="n"/>
      <c r="E342" s="23">
        <f>IF(OR(D342="",C342=""),"",IF(IFERROR(INDEX('Dịch vụ'!$D$6:$D$25,MATCH(C342,'Dịch vụ'!$A$6:$A$25,0)),"")="","",D342+IFERROR(INDEX('Dịch vụ'!$D$6:$D$25,MATCH(C342,'Dịch vụ'!$A$6:$A$25,0)),"")))</f>
        <v/>
      </c>
      <c r="F342" s="23">
        <f>IF(OR(D342="",C342=""),"",IF(IFERROR(INDEX('Dịch vụ'!$E$6:$E$25,MATCH(C342,'Dịch vụ'!$A$6:$A$25,0)),"")="","",D342+IFERROR(INDEX('Dịch vụ'!$E$6:$E$25,MATCH(C342,'Dịch vụ'!$A$6:$A$25,0)),"")))</f>
        <v/>
      </c>
      <c r="G342" s="15" t="n"/>
      <c r="H342" s="15" t="n"/>
      <c r="I342" s="18">
        <f>IF(A342="","",IF(AND(G342&lt;&gt;"Có",ISNUMBER(E342),E342&lt;=TODAY()),"Hỏi thăm",IF(AND(H342&lt;&gt;"Có",ISNUMBER(F342),F342&lt;=TODAY()),"Mời quay lại","")))</f>
        <v/>
      </c>
    </row>
    <row r="343">
      <c r="A343" s="15" t="n"/>
      <c r="B343" s="16" t="n"/>
      <c r="C343" s="15" t="n"/>
      <c r="D343" s="13" t="n"/>
      <c r="E343" s="23">
        <f>IF(OR(D343="",C343=""),"",IF(IFERROR(INDEX('Dịch vụ'!$D$6:$D$25,MATCH(C343,'Dịch vụ'!$A$6:$A$25,0)),"")="","",D343+IFERROR(INDEX('Dịch vụ'!$D$6:$D$25,MATCH(C343,'Dịch vụ'!$A$6:$A$25,0)),"")))</f>
        <v/>
      </c>
      <c r="F343" s="23">
        <f>IF(OR(D343="",C343=""),"",IF(IFERROR(INDEX('Dịch vụ'!$E$6:$E$25,MATCH(C343,'Dịch vụ'!$A$6:$A$25,0)),"")="","",D343+IFERROR(INDEX('Dịch vụ'!$E$6:$E$25,MATCH(C343,'Dịch vụ'!$A$6:$A$25,0)),"")))</f>
        <v/>
      </c>
      <c r="G343" s="15" t="n"/>
      <c r="H343" s="15" t="n"/>
      <c r="I343" s="18">
        <f>IF(A343="","",IF(AND(G343&lt;&gt;"Có",ISNUMBER(E343),E343&lt;=TODAY()),"Hỏi thăm",IF(AND(H343&lt;&gt;"Có",ISNUMBER(F343),F343&lt;=TODAY()),"Mời quay lại","")))</f>
        <v/>
      </c>
    </row>
    <row r="344">
      <c r="A344" s="15" t="n"/>
      <c r="B344" s="16" t="n"/>
      <c r="C344" s="15" t="n"/>
      <c r="D344" s="13" t="n"/>
      <c r="E344" s="23">
        <f>IF(OR(D344="",C344=""),"",IF(IFERROR(INDEX('Dịch vụ'!$D$6:$D$25,MATCH(C344,'Dịch vụ'!$A$6:$A$25,0)),"")="","",D344+IFERROR(INDEX('Dịch vụ'!$D$6:$D$25,MATCH(C344,'Dịch vụ'!$A$6:$A$25,0)),"")))</f>
        <v/>
      </c>
      <c r="F344" s="23">
        <f>IF(OR(D344="",C344=""),"",IF(IFERROR(INDEX('Dịch vụ'!$E$6:$E$25,MATCH(C344,'Dịch vụ'!$A$6:$A$25,0)),"")="","",D344+IFERROR(INDEX('Dịch vụ'!$E$6:$E$25,MATCH(C344,'Dịch vụ'!$A$6:$A$25,0)),"")))</f>
        <v/>
      </c>
      <c r="G344" s="15" t="n"/>
      <c r="H344" s="15" t="n"/>
      <c r="I344" s="18">
        <f>IF(A344="","",IF(AND(G344&lt;&gt;"Có",ISNUMBER(E344),E344&lt;=TODAY()),"Hỏi thăm",IF(AND(H344&lt;&gt;"Có",ISNUMBER(F344),F344&lt;=TODAY()),"Mời quay lại","")))</f>
        <v/>
      </c>
    </row>
    <row r="345">
      <c r="A345" s="15" t="n"/>
      <c r="B345" s="16" t="n"/>
      <c r="C345" s="15" t="n"/>
      <c r="D345" s="13" t="n"/>
      <c r="E345" s="23">
        <f>IF(OR(D345="",C345=""),"",IF(IFERROR(INDEX('Dịch vụ'!$D$6:$D$25,MATCH(C345,'Dịch vụ'!$A$6:$A$25,0)),"")="","",D345+IFERROR(INDEX('Dịch vụ'!$D$6:$D$25,MATCH(C345,'Dịch vụ'!$A$6:$A$25,0)),"")))</f>
        <v/>
      </c>
      <c r="F345" s="23">
        <f>IF(OR(D345="",C345=""),"",IF(IFERROR(INDEX('Dịch vụ'!$E$6:$E$25,MATCH(C345,'Dịch vụ'!$A$6:$A$25,0)),"")="","",D345+IFERROR(INDEX('Dịch vụ'!$E$6:$E$25,MATCH(C345,'Dịch vụ'!$A$6:$A$25,0)),"")))</f>
        <v/>
      </c>
      <c r="G345" s="15" t="n"/>
      <c r="H345" s="15" t="n"/>
      <c r="I345" s="18">
        <f>IF(A345="","",IF(AND(G345&lt;&gt;"Có",ISNUMBER(E345),E345&lt;=TODAY()),"Hỏi thăm",IF(AND(H345&lt;&gt;"Có",ISNUMBER(F345),F345&lt;=TODAY()),"Mời quay lại","")))</f>
        <v/>
      </c>
    </row>
    <row r="346">
      <c r="A346" s="15" t="n"/>
      <c r="B346" s="16" t="n"/>
      <c r="C346" s="15" t="n"/>
      <c r="D346" s="13" t="n"/>
      <c r="E346" s="23">
        <f>IF(OR(D346="",C346=""),"",IF(IFERROR(INDEX('Dịch vụ'!$D$6:$D$25,MATCH(C346,'Dịch vụ'!$A$6:$A$25,0)),"")="","",D346+IFERROR(INDEX('Dịch vụ'!$D$6:$D$25,MATCH(C346,'Dịch vụ'!$A$6:$A$25,0)),"")))</f>
        <v/>
      </c>
      <c r="F346" s="23">
        <f>IF(OR(D346="",C346=""),"",IF(IFERROR(INDEX('Dịch vụ'!$E$6:$E$25,MATCH(C346,'Dịch vụ'!$A$6:$A$25,0)),"")="","",D346+IFERROR(INDEX('Dịch vụ'!$E$6:$E$25,MATCH(C346,'Dịch vụ'!$A$6:$A$25,0)),"")))</f>
        <v/>
      </c>
      <c r="G346" s="15" t="n"/>
      <c r="H346" s="15" t="n"/>
      <c r="I346" s="18">
        <f>IF(A346="","",IF(AND(G346&lt;&gt;"Có",ISNUMBER(E346),E346&lt;=TODAY()),"Hỏi thăm",IF(AND(H346&lt;&gt;"Có",ISNUMBER(F346),F346&lt;=TODAY()),"Mời quay lại","")))</f>
        <v/>
      </c>
    </row>
    <row r="347">
      <c r="A347" s="15" t="n"/>
      <c r="B347" s="16" t="n"/>
      <c r="C347" s="15" t="n"/>
      <c r="D347" s="13" t="n"/>
      <c r="E347" s="23">
        <f>IF(OR(D347="",C347=""),"",IF(IFERROR(INDEX('Dịch vụ'!$D$6:$D$25,MATCH(C347,'Dịch vụ'!$A$6:$A$25,0)),"")="","",D347+IFERROR(INDEX('Dịch vụ'!$D$6:$D$25,MATCH(C347,'Dịch vụ'!$A$6:$A$25,0)),"")))</f>
        <v/>
      </c>
      <c r="F347" s="23">
        <f>IF(OR(D347="",C347=""),"",IF(IFERROR(INDEX('Dịch vụ'!$E$6:$E$25,MATCH(C347,'Dịch vụ'!$A$6:$A$25,0)),"")="","",D347+IFERROR(INDEX('Dịch vụ'!$E$6:$E$25,MATCH(C347,'Dịch vụ'!$A$6:$A$25,0)),"")))</f>
        <v/>
      </c>
      <c r="G347" s="15" t="n"/>
      <c r="H347" s="15" t="n"/>
      <c r="I347" s="18">
        <f>IF(A347="","",IF(AND(G347&lt;&gt;"Có",ISNUMBER(E347),E347&lt;=TODAY()),"Hỏi thăm",IF(AND(H347&lt;&gt;"Có",ISNUMBER(F347),F347&lt;=TODAY()),"Mời quay lại","")))</f>
        <v/>
      </c>
    </row>
    <row r="348">
      <c r="A348" s="15" t="n"/>
      <c r="B348" s="16" t="n"/>
      <c r="C348" s="15" t="n"/>
      <c r="D348" s="13" t="n"/>
      <c r="E348" s="23">
        <f>IF(OR(D348="",C348=""),"",IF(IFERROR(INDEX('Dịch vụ'!$D$6:$D$25,MATCH(C348,'Dịch vụ'!$A$6:$A$25,0)),"")="","",D348+IFERROR(INDEX('Dịch vụ'!$D$6:$D$25,MATCH(C348,'Dịch vụ'!$A$6:$A$25,0)),"")))</f>
        <v/>
      </c>
      <c r="F348" s="23">
        <f>IF(OR(D348="",C348=""),"",IF(IFERROR(INDEX('Dịch vụ'!$E$6:$E$25,MATCH(C348,'Dịch vụ'!$A$6:$A$25,0)),"")="","",D348+IFERROR(INDEX('Dịch vụ'!$E$6:$E$25,MATCH(C348,'Dịch vụ'!$A$6:$A$25,0)),"")))</f>
        <v/>
      </c>
      <c r="G348" s="15" t="n"/>
      <c r="H348" s="15" t="n"/>
      <c r="I348" s="18">
        <f>IF(A348="","",IF(AND(G348&lt;&gt;"Có",ISNUMBER(E348),E348&lt;=TODAY()),"Hỏi thăm",IF(AND(H348&lt;&gt;"Có",ISNUMBER(F348),F348&lt;=TODAY()),"Mời quay lại","")))</f>
        <v/>
      </c>
    </row>
    <row r="349">
      <c r="A349" s="15" t="n"/>
      <c r="B349" s="16" t="n"/>
      <c r="C349" s="15" t="n"/>
      <c r="D349" s="13" t="n"/>
      <c r="E349" s="23">
        <f>IF(OR(D349="",C349=""),"",IF(IFERROR(INDEX('Dịch vụ'!$D$6:$D$25,MATCH(C349,'Dịch vụ'!$A$6:$A$25,0)),"")="","",D349+IFERROR(INDEX('Dịch vụ'!$D$6:$D$25,MATCH(C349,'Dịch vụ'!$A$6:$A$25,0)),"")))</f>
        <v/>
      </c>
      <c r="F349" s="23">
        <f>IF(OR(D349="",C349=""),"",IF(IFERROR(INDEX('Dịch vụ'!$E$6:$E$25,MATCH(C349,'Dịch vụ'!$A$6:$A$25,0)),"")="","",D349+IFERROR(INDEX('Dịch vụ'!$E$6:$E$25,MATCH(C349,'Dịch vụ'!$A$6:$A$25,0)),"")))</f>
        <v/>
      </c>
      <c r="G349" s="15" t="n"/>
      <c r="H349" s="15" t="n"/>
      <c r="I349" s="18">
        <f>IF(A349="","",IF(AND(G349&lt;&gt;"Có",ISNUMBER(E349),E349&lt;=TODAY()),"Hỏi thăm",IF(AND(H349&lt;&gt;"Có",ISNUMBER(F349),F349&lt;=TODAY()),"Mời quay lại","")))</f>
        <v/>
      </c>
    </row>
    <row r="350">
      <c r="A350" s="15" t="n"/>
      <c r="B350" s="16" t="n"/>
      <c r="C350" s="15" t="n"/>
      <c r="D350" s="13" t="n"/>
      <c r="E350" s="23">
        <f>IF(OR(D350="",C350=""),"",IF(IFERROR(INDEX('Dịch vụ'!$D$6:$D$25,MATCH(C350,'Dịch vụ'!$A$6:$A$25,0)),"")="","",D350+IFERROR(INDEX('Dịch vụ'!$D$6:$D$25,MATCH(C350,'Dịch vụ'!$A$6:$A$25,0)),"")))</f>
        <v/>
      </c>
      <c r="F350" s="23">
        <f>IF(OR(D350="",C350=""),"",IF(IFERROR(INDEX('Dịch vụ'!$E$6:$E$25,MATCH(C350,'Dịch vụ'!$A$6:$A$25,0)),"")="","",D350+IFERROR(INDEX('Dịch vụ'!$E$6:$E$25,MATCH(C350,'Dịch vụ'!$A$6:$A$25,0)),"")))</f>
        <v/>
      </c>
      <c r="G350" s="15" t="n"/>
      <c r="H350" s="15" t="n"/>
      <c r="I350" s="18">
        <f>IF(A350="","",IF(AND(G350&lt;&gt;"Có",ISNUMBER(E350),E350&lt;=TODAY()),"Hỏi thăm",IF(AND(H350&lt;&gt;"Có",ISNUMBER(F350),F350&lt;=TODAY()),"Mời quay lại","")))</f>
        <v/>
      </c>
    </row>
    <row r="351">
      <c r="A351" s="15" t="n"/>
      <c r="B351" s="16" t="n"/>
      <c r="C351" s="15" t="n"/>
      <c r="D351" s="13" t="n"/>
      <c r="E351" s="23">
        <f>IF(OR(D351="",C351=""),"",IF(IFERROR(INDEX('Dịch vụ'!$D$6:$D$25,MATCH(C351,'Dịch vụ'!$A$6:$A$25,0)),"")="","",D351+IFERROR(INDEX('Dịch vụ'!$D$6:$D$25,MATCH(C351,'Dịch vụ'!$A$6:$A$25,0)),"")))</f>
        <v/>
      </c>
      <c r="F351" s="23">
        <f>IF(OR(D351="",C351=""),"",IF(IFERROR(INDEX('Dịch vụ'!$E$6:$E$25,MATCH(C351,'Dịch vụ'!$A$6:$A$25,0)),"")="","",D351+IFERROR(INDEX('Dịch vụ'!$E$6:$E$25,MATCH(C351,'Dịch vụ'!$A$6:$A$25,0)),"")))</f>
        <v/>
      </c>
      <c r="G351" s="15" t="n"/>
      <c r="H351" s="15" t="n"/>
      <c r="I351" s="18">
        <f>IF(A351="","",IF(AND(G351&lt;&gt;"Có",ISNUMBER(E351),E351&lt;=TODAY()),"Hỏi thăm",IF(AND(H351&lt;&gt;"Có",ISNUMBER(F351),F351&lt;=TODAY()),"Mời quay lại","")))</f>
        <v/>
      </c>
    </row>
    <row r="352">
      <c r="A352" s="15" t="n"/>
      <c r="B352" s="16" t="n"/>
      <c r="C352" s="15" t="n"/>
      <c r="D352" s="13" t="n"/>
      <c r="E352" s="23">
        <f>IF(OR(D352="",C352=""),"",IF(IFERROR(INDEX('Dịch vụ'!$D$6:$D$25,MATCH(C352,'Dịch vụ'!$A$6:$A$25,0)),"")="","",D352+IFERROR(INDEX('Dịch vụ'!$D$6:$D$25,MATCH(C352,'Dịch vụ'!$A$6:$A$25,0)),"")))</f>
        <v/>
      </c>
      <c r="F352" s="23">
        <f>IF(OR(D352="",C352=""),"",IF(IFERROR(INDEX('Dịch vụ'!$E$6:$E$25,MATCH(C352,'Dịch vụ'!$A$6:$A$25,0)),"")="","",D352+IFERROR(INDEX('Dịch vụ'!$E$6:$E$25,MATCH(C352,'Dịch vụ'!$A$6:$A$25,0)),"")))</f>
        <v/>
      </c>
      <c r="G352" s="15" t="n"/>
      <c r="H352" s="15" t="n"/>
      <c r="I352" s="18">
        <f>IF(A352="","",IF(AND(G352&lt;&gt;"Có",ISNUMBER(E352),E352&lt;=TODAY()),"Hỏi thăm",IF(AND(H352&lt;&gt;"Có",ISNUMBER(F352),F352&lt;=TODAY()),"Mời quay lại","")))</f>
        <v/>
      </c>
    </row>
    <row r="353">
      <c r="A353" s="15" t="n"/>
      <c r="B353" s="16" t="n"/>
      <c r="C353" s="15" t="n"/>
      <c r="D353" s="13" t="n"/>
      <c r="E353" s="23">
        <f>IF(OR(D353="",C353=""),"",IF(IFERROR(INDEX('Dịch vụ'!$D$6:$D$25,MATCH(C353,'Dịch vụ'!$A$6:$A$25,0)),"")="","",D353+IFERROR(INDEX('Dịch vụ'!$D$6:$D$25,MATCH(C353,'Dịch vụ'!$A$6:$A$25,0)),"")))</f>
        <v/>
      </c>
      <c r="F353" s="23">
        <f>IF(OR(D353="",C353=""),"",IF(IFERROR(INDEX('Dịch vụ'!$E$6:$E$25,MATCH(C353,'Dịch vụ'!$A$6:$A$25,0)),"")="","",D353+IFERROR(INDEX('Dịch vụ'!$E$6:$E$25,MATCH(C353,'Dịch vụ'!$A$6:$A$25,0)),"")))</f>
        <v/>
      </c>
      <c r="G353" s="15" t="n"/>
      <c r="H353" s="15" t="n"/>
      <c r="I353" s="18">
        <f>IF(A353="","",IF(AND(G353&lt;&gt;"Có",ISNUMBER(E353),E353&lt;=TODAY()),"Hỏi thăm",IF(AND(H353&lt;&gt;"Có",ISNUMBER(F353),F353&lt;=TODAY()),"Mời quay lại","")))</f>
        <v/>
      </c>
    </row>
    <row r="354">
      <c r="A354" s="15" t="n"/>
      <c r="B354" s="16" t="n"/>
      <c r="C354" s="15" t="n"/>
      <c r="D354" s="13" t="n"/>
      <c r="E354" s="23">
        <f>IF(OR(D354="",C354=""),"",IF(IFERROR(INDEX('Dịch vụ'!$D$6:$D$25,MATCH(C354,'Dịch vụ'!$A$6:$A$25,0)),"")="","",D354+IFERROR(INDEX('Dịch vụ'!$D$6:$D$25,MATCH(C354,'Dịch vụ'!$A$6:$A$25,0)),"")))</f>
        <v/>
      </c>
      <c r="F354" s="23">
        <f>IF(OR(D354="",C354=""),"",IF(IFERROR(INDEX('Dịch vụ'!$E$6:$E$25,MATCH(C354,'Dịch vụ'!$A$6:$A$25,0)),"")="","",D354+IFERROR(INDEX('Dịch vụ'!$E$6:$E$25,MATCH(C354,'Dịch vụ'!$A$6:$A$25,0)),"")))</f>
        <v/>
      </c>
      <c r="G354" s="15" t="n"/>
      <c r="H354" s="15" t="n"/>
      <c r="I354" s="18">
        <f>IF(A354="","",IF(AND(G354&lt;&gt;"Có",ISNUMBER(E354),E354&lt;=TODAY()),"Hỏi thăm",IF(AND(H354&lt;&gt;"Có",ISNUMBER(F354),F354&lt;=TODAY()),"Mời quay lại","")))</f>
        <v/>
      </c>
    </row>
    <row r="355">
      <c r="A355" s="15" t="n"/>
      <c r="B355" s="16" t="n"/>
      <c r="C355" s="15" t="n"/>
      <c r="D355" s="13" t="n"/>
      <c r="E355" s="23">
        <f>IF(OR(D355="",C355=""),"",IF(IFERROR(INDEX('Dịch vụ'!$D$6:$D$25,MATCH(C355,'Dịch vụ'!$A$6:$A$25,0)),"")="","",D355+IFERROR(INDEX('Dịch vụ'!$D$6:$D$25,MATCH(C355,'Dịch vụ'!$A$6:$A$25,0)),"")))</f>
        <v/>
      </c>
      <c r="F355" s="23">
        <f>IF(OR(D355="",C355=""),"",IF(IFERROR(INDEX('Dịch vụ'!$E$6:$E$25,MATCH(C355,'Dịch vụ'!$A$6:$A$25,0)),"")="","",D355+IFERROR(INDEX('Dịch vụ'!$E$6:$E$25,MATCH(C355,'Dịch vụ'!$A$6:$A$25,0)),"")))</f>
        <v/>
      </c>
      <c r="G355" s="15" t="n"/>
      <c r="H355" s="15" t="n"/>
      <c r="I355" s="18">
        <f>IF(A355="","",IF(AND(G355&lt;&gt;"Có",ISNUMBER(E355),E355&lt;=TODAY()),"Hỏi thăm",IF(AND(H355&lt;&gt;"Có",ISNUMBER(F355),F355&lt;=TODAY()),"Mời quay lại","")))</f>
        <v/>
      </c>
    </row>
    <row r="356">
      <c r="A356" s="15" t="n"/>
      <c r="B356" s="16" t="n"/>
      <c r="C356" s="15" t="n"/>
      <c r="D356" s="13" t="n"/>
      <c r="E356" s="23">
        <f>IF(OR(D356="",C356=""),"",IF(IFERROR(INDEX('Dịch vụ'!$D$6:$D$25,MATCH(C356,'Dịch vụ'!$A$6:$A$25,0)),"")="","",D356+IFERROR(INDEX('Dịch vụ'!$D$6:$D$25,MATCH(C356,'Dịch vụ'!$A$6:$A$25,0)),"")))</f>
        <v/>
      </c>
      <c r="F356" s="23">
        <f>IF(OR(D356="",C356=""),"",IF(IFERROR(INDEX('Dịch vụ'!$E$6:$E$25,MATCH(C356,'Dịch vụ'!$A$6:$A$25,0)),"")="","",D356+IFERROR(INDEX('Dịch vụ'!$E$6:$E$25,MATCH(C356,'Dịch vụ'!$A$6:$A$25,0)),"")))</f>
        <v/>
      </c>
      <c r="G356" s="15" t="n"/>
      <c r="H356" s="15" t="n"/>
      <c r="I356" s="18">
        <f>IF(A356="","",IF(AND(G356&lt;&gt;"Có",ISNUMBER(E356),E356&lt;=TODAY()),"Hỏi thăm",IF(AND(H356&lt;&gt;"Có",ISNUMBER(F356),F356&lt;=TODAY()),"Mời quay lại","")))</f>
        <v/>
      </c>
    </row>
    <row r="357">
      <c r="A357" s="15" t="n"/>
      <c r="B357" s="16" t="n"/>
      <c r="C357" s="15" t="n"/>
      <c r="D357" s="13" t="n"/>
      <c r="E357" s="23">
        <f>IF(OR(D357="",C357=""),"",IF(IFERROR(INDEX('Dịch vụ'!$D$6:$D$25,MATCH(C357,'Dịch vụ'!$A$6:$A$25,0)),"")="","",D357+IFERROR(INDEX('Dịch vụ'!$D$6:$D$25,MATCH(C357,'Dịch vụ'!$A$6:$A$25,0)),"")))</f>
        <v/>
      </c>
      <c r="F357" s="23">
        <f>IF(OR(D357="",C357=""),"",IF(IFERROR(INDEX('Dịch vụ'!$E$6:$E$25,MATCH(C357,'Dịch vụ'!$A$6:$A$25,0)),"")="","",D357+IFERROR(INDEX('Dịch vụ'!$E$6:$E$25,MATCH(C357,'Dịch vụ'!$A$6:$A$25,0)),"")))</f>
        <v/>
      </c>
      <c r="G357" s="15" t="n"/>
      <c r="H357" s="15" t="n"/>
      <c r="I357" s="18">
        <f>IF(A357="","",IF(AND(G357&lt;&gt;"Có",ISNUMBER(E357),E357&lt;=TODAY()),"Hỏi thăm",IF(AND(H357&lt;&gt;"Có",ISNUMBER(F357),F357&lt;=TODAY()),"Mời quay lại","")))</f>
        <v/>
      </c>
    </row>
    <row r="358">
      <c r="A358" s="15" t="n"/>
      <c r="B358" s="16" t="n"/>
      <c r="C358" s="15" t="n"/>
      <c r="D358" s="13" t="n"/>
      <c r="E358" s="23">
        <f>IF(OR(D358="",C358=""),"",IF(IFERROR(INDEX('Dịch vụ'!$D$6:$D$25,MATCH(C358,'Dịch vụ'!$A$6:$A$25,0)),"")="","",D358+IFERROR(INDEX('Dịch vụ'!$D$6:$D$25,MATCH(C358,'Dịch vụ'!$A$6:$A$25,0)),"")))</f>
        <v/>
      </c>
      <c r="F358" s="23">
        <f>IF(OR(D358="",C358=""),"",IF(IFERROR(INDEX('Dịch vụ'!$E$6:$E$25,MATCH(C358,'Dịch vụ'!$A$6:$A$25,0)),"")="","",D358+IFERROR(INDEX('Dịch vụ'!$E$6:$E$25,MATCH(C358,'Dịch vụ'!$A$6:$A$25,0)),"")))</f>
        <v/>
      </c>
      <c r="G358" s="15" t="n"/>
      <c r="H358" s="15" t="n"/>
      <c r="I358" s="18">
        <f>IF(A358="","",IF(AND(G358&lt;&gt;"Có",ISNUMBER(E358),E358&lt;=TODAY()),"Hỏi thăm",IF(AND(H358&lt;&gt;"Có",ISNUMBER(F358),F358&lt;=TODAY()),"Mời quay lại","")))</f>
        <v/>
      </c>
    </row>
    <row r="359">
      <c r="A359" s="15" t="n"/>
      <c r="B359" s="16" t="n"/>
      <c r="C359" s="15" t="n"/>
      <c r="D359" s="13" t="n"/>
      <c r="E359" s="23">
        <f>IF(OR(D359="",C359=""),"",IF(IFERROR(INDEX('Dịch vụ'!$D$6:$D$25,MATCH(C359,'Dịch vụ'!$A$6:$A$25,0)),"")="","",D359+IFERROR(INDEX('Dịch vụ'!$D$6:$D$25,MATCH(C359,'Dịch vụ'!$A$6:$A$25,0)),"")))</f>
        <v/>
      </c>
      <c r="F359" s="23">
        <f>IF(OR(D359="",C359=""),"",IF(IFERROR(INDEX('Dịch vụ'!$E$6:$E$25,MATCH(C359,'Dịch vụ'!$A$6:$A$25,0)),"")="","",D359+IFERROR(INDEX('Dịch vụ'!$E$6:$E$25,MATCH(C359,'Dịch vụ'!$A$6:$A$25,0)),"")))</f>
        <v/>
      </c>
      <c r="G359" s="15" t="n"/>
      <c r="H359" s="15" t="n"/>
      <c r="I359" s="18">
        <f>IF(A359="","",IF(AND(G359&lt;&gt;"Có",ISNUMBER(E359),E359&lt;=TODAY()),"Hỏi thăm",IF(AND(H359&lt;&gt;"Có",ISNUMBER(F359),F359&lt;=TODAY()),"Mời quay lại","")))</f>
        <v/>
      </c>
    </row>
    <row r="360">
      <c r="A360" s="15" t="n"/>
      <c r="B360" s="16" t="n"/>
      <c r="C360" s="15" t="n"/>
      <c r="D360" s="13" t="n"/>
      <c r="E360" s="23">
        <f>IF(OR(D360="",C360=""),"",IF(IFERROR(INDEX('Dịch vụ'!$D$6:$D$25,MATCH(C360,'Dịch vụ'!$A$6:$A$25,0)),"")="","",D360+IFERROR(INDEX('Dịch vụ'!$D$6:$D$25,MATCH(C360,'Dịch vụ'!$A$6:$A$25,0)),"")))</f>
        <v/>
      </c>
      <c r="F360" s="23">
        <f>IF(OR(D360="",C360=""),"",IF(IFERROR(INDEX('Dịch vụ'!$E$6:$E$25,MATCH(C360,'Dịch vụ'!$A$6:$A$25,0)),"")="","",D360+IFERROR(INDEX('Dịch vụ'!$E$6:$E$25,MATCH(C360,'Dịch vụ'!$A$6:$A$25,0)),"")))</f>
        <v/>
      </c>
      <c r="G360" s="15" t="n"/>
      <c r="H360" s="15" t="n"/>
      <c r="I360" s="18">
        <f>IF(A360="","",IF(AND(G360&lt;&gt;"Có",ISNUMBER(E360),E360&lt;=TODAY()),"Hỏi thăm",IF(AND(H360&lt;&gt;"Có",ISNUMBER(F360),F360&lt;=TODAY()),"Mời quay lại","")))</f>
        <v/>
      </c>
    </row>
    <row r="361">
      <c r="A361" s="15" t="n"/>
      <c r="B361" s="16" t="n"/>
      <c r="C361" s="15" t="n"/>
      <c r="D361" s="13" t="n"/>
      <c r="E361" s="23">
        <f>IF(OR(D361="",C361=""),"",IF(IFERROR(INDEX('Dịch vụ'!$D$6:$D$25,MATCH(C361,'Dịch vụ'!$A$6:$A$25,0)),"")="","",D361+IFERROR(INDEX('Dịch vụ'!$D$6:$D$25,MATCH(C361,'Dịch vụ'!$A$6:$A$25,0)),"")))</f>
        <v/>
      </c>
      <c r="F361" s="23">
        <f>IF(OR(D361="",C361=""),"",IF(IFERROR(INDEX('Dịch vụ'!$E$6:$E$25,MATCH(C361,'Dịch vụ'!$A$6:$A$25,0)),"")="","",D361+IFERROR(INDEX('Dịch vụ'!$E$6:$E$25,MATCH(C361,'Dịch vụ'!$A$6:$A$25,0)),"")))</f>
        <v/>
      </c>
      <c r="G361" s="15" t="n"/>
      <c r="H361" s="15" t="n"/>
      <c r="I361" s="18">
        <f>IF(A361="","",IF(AND(G361&lt;&gt;"Có",ISNUMBER(E361),E361&lt;=TODAY()),"Hỏi thăm",IF(AND(H361&lt;&gt;"Có",ISNUMBER(F361),F361&lt;=TODAY()),"Mời quay lại","")))</f>
        <v/>
      </c>
    </row>
    <row r="362">
      <c r="A362" s="15" t="n"/>
      <c r="B362" s="16" t="n"/>
      <c r="C362" s="15" t="n"/>
      <c r="D362" s="13" t="n"/>
      <c r="E362" s="23">
        <f>IF(OR(D362="",C362=""),"",IF(IFERROR(INDEX('Dịch vụ'!$D$6:$D$25,MATCH(C362,'Dịch vụ'!$A$6:$A$25,0)),"")="","",D362+IFERROR(INDEX('Dịch vụ'!$D$6:$D$25,MATCH(C362,'Dịch vụ'!$A$6:$A$25,0)),"")))</f>
        <v/>
      </c>
      <c r="F362" s="23">
        <f>IF(OR(D362="",C362=""),"",IF(IFERROR(INDEX('Dịch vụ'!$E$6:$E$25,MATCH(C362,'Dịch vụ'!$A$6:$A$25,0)),"")="","",D362+IFERROR(INDEX('Dịch vụ'!$E$6:$E$25,MATCH(C362,'Dịch vụ'!$A$6:$A$25,0)),"")))</f>
        <v/>
      </c>
      <c r="G362" s="15" t="n"/>
      <c r="H362" s="15" t="n"/>
      <c r="I362" s="18">
        <f>IF(A362="","",IF(AND(G362&lt;&gt;"Có",ISNUMBER(E362),E362&lt;=TODAY()),"Hỏi thăm",IF(AND(H362&lt;&gt;"Có",ISNUMBER(F362),F362&lt;=TODAY()),"Mời quay lại","")))</f>
        <v/>
      </c>
    </row>
    <row r="363">
      <c r="A363" s="15" t="n"/>
      <c r="B363" s="16" t="n"/>
      <c r="C363" s="15" t="n"/>
      <c r="D363" s="13" t="n"/>
      <c r="E363" s="23">
        <f>IF(OR(D363="",C363=""),"",IF(IFERROR(INDEX('Dịch vụ'!$D$6:$D$25,MATCH(C363,'Dịch vụ'!$A$6:$A$25,0)),"")="","",D363+IFERROR(INDEX('Dịch vụ'!$D$6:$D$25,MATCH(C363,'Dịch vụ'!$A$6:$A$25,0)),"")))</f>
        <v/>
      </c>
      <c r="F363" s="23">
        <f>IF(OR(D363="",C363=""),"",IF(IFERROR(INDEX('Dịch vụ'!$E$6:$E$25,MATCH(C363,'Dịch vụ'!$A$6:$A$25,0)),"")="","",D363+IFERROR(INDEX('Dịch vụ'!$E$6:$E$25,MATCH(C363,'Dịch vụ'!$A$6:$A$25,0)),"")))</f>
        <v/>
      </c>
      <c r="G363" s="15" t="n"/>
      <c r="H363" s="15" t="n"/>
      <c r="I363" s="18">
        <f>IF(A363="","",IF(AND(G363&lt;&gt;"Có",ISNUMBER(E363),E363&lt;=TODAY()),"Hỏi thăm",IF(AND(H363&lt;&gt;"Có",ISNUMBER(F363),F363&lt;=TODAY()),"Mời quay lại","")))</f>
        <v/>
      </c>
    </row>
    <row r="364">
      <c r="A364" s="15" t="n"/>
      <c r="B364" s="16" t="n"/>
      <c r="C364" s="15" t="n"/>
      <c r="D364" s="13" t="n"/>
      <c r="E364" s="23">
        <f>IF(OR(D364="",C364=""),"",IF(IFERROR(INDEX('Dịch vụ'!$D$6:$D$25,MATCH(C364,'Dịch vụ'!$A$6:$A$25,0)),"")="","",D364+IFERROR(INDEX('Dịch vụ'!$D$6:$D$25,MATCH(C364,'Dịch vụ'!$A$6:$A$25,0)),"")))</f>
        <v/>
      </c>
      <c r="F364" s="23">
        <f>IF(OR(D364="",C364=""),"",IF(IFERROR(INDEX('Dịch vụ'!$E$6:$E$25,MATCH(C364,'Dịch vụ'!$A$6:$A$25,0)),"")="","",D364+IFERROR(INDEX('Dịch vụ'!$E$6:$E$25,MATCH(C364,'Dịch vụ'!$A$6:$A$25,0)),"")))</f>
        <v/>
      </c>
      <c r="G364" s="15" t="n"/>
      <c r="H364" s="15" t="n"/>
      <c r="I364" s="18">
        <f>IF(A364="","",IF(AND(G364&lt;&gt;"Có",ISNUMBER(E364),E364&lt;=TODAY()),"Hỏi thăm",IF(AND(H364&lt;&gt;"Có",ISNUMBER(F364),F364&lt;=TODAY()),"Mời quay lại","")))</f>
        <v/>
      </c>
    </row>
    <row r="365">
      <c r="A365" s="15" t="n"/>
      <c r="B365" s="16" t="n"/>
      <c r="C365" s="15" t="n"/>
      <c r="D365" s="13" t="n"/>
      <c r="E365" s="23">
        <f>IF(OR(D365="",C365=""),"",IF(IFERROR(INDEX('Dịch vụ'!$D$6:$D$25,MATCH(C365,'Dịch vụ'!$A$6:$A$25,0)),"")="","",D365+IFERROR(INDEX('Dịch vụ'!$D$6:$D$25,MATCH(C365,'Dịch vụ'!$A$6:$A$25,0)),"")))</f>
        <v/>
      </c>
      <c r="F365" s="23">
        <f>IF(OR(D365="",C365=""),"",IF(IFERROR(INDEX('Dịch vụ'!$E$6:$E$25,MATCH(C365,'Dịch vụ'!$A$6:$A$25,0)),"")="","",D365+IFERROR(INDEX('Dịch vụ'!$E$6:$E$25,MATCH(C365,'Dịch vụ'!$A$6:$A$25,0)),"")))</f>
        <v/>
      </c>
      <c r="G365" s="15" t="n"/>
      <c r="H365" s="15" t="n"/>
      <c r="I365" s="18">
        <f>IF(A365="","",IF(AND(G365&lt;&gt;"Có",ISNUMBER(E365),E365&lt;=TODAY()),"Hỏi thăm",IF(AND(H365&lt;&gt;"Có",ISNUMBER(F365),F365&lt;=TODAY()),"Mời quay lại","")))</f>
        <v/>
      </c>
    </row>
    <row r="366">
      <c r="A366" s="15" t="n"/>
      <c r="B366" s="16" t="n"/>
      <c r="C366" s="15" t="n"/>
      <c r="D366" s="13" t="n"/>
      <c r="E366" s="23">
        <f>IF(OR(D366="",C366=""),"",IF(IFERROR(INDEX('Dịch vụ'!$D$6:$D$25,MATCH(C366,'Dịch vụ'!$A$6:$A$25,0)),"")="","",D366+IFERROR(INDEX('Dịch vụ'!$D$6:$D$25,MATCH(C366,'Dịch vụ'!$A$6:$A$25,0)),"")))</f>
        <v/>
      </c>
      <c r="F366" s="23">
        <f>IF(OR(D366="",C366=""),"",IF(IFERROR(INDEX('Dịch vụ'!$E$6:$E$25,MATCH(C366,'Dịch vụ'!$A$6:$A$25,0)),"")="","",D366+IFERROR(INDEX('Dịch vụ'!$E$6:$E$25,MATCH(C366,'Dịch vụ'!$A$6:$A$25,0)),"")))</f>
        <v/>
      </c>
      <c r="G366" s="15" t="n"/>
      <c r="H366" s="15" t="n"/>
      <c r="I366" s="18">
        <f>IF(A366="","",IF(AND(G366&lt;&gt;"Có",ISNUMBER(E366),E366&lt;=TODAY()),"Hỏi thăm",IF(AND(H366&lt;&gt;"Có",ISNUMBER(F366),F366&lt;=TODAY()),"Mời quay lại","")))</f>
        <v/>
      </c>
    </row>
    <row r="367">
      <c r="A367" s="15" t="n"/>
      <c r="B367" s="16" t="n"/>
      <c r="C367" s="15" t="n"/>
      <c r="D367" s="13" t="n"/>
      <c r="E367" s="23">
        <f>IF(OR(D367="",C367=""),"",IF(IFERROR(INDEX('Dịch vụ'!$D$6:$D$25,MATCH(C367,'Dịch vụ'!$A$6:$A$25,0)),"")="","",D367+IFERROR(INDEX('Dịch vụ'!$D$6:$D$25,MATCH(C367,'Dịch vụ'!$A$6:$A$25,0)),"")))</f>
        <v/>
      </c>
      <c r="F367" s="23">
        <f>IF(OR(D367="",C367=""),"",IF(IFERROR(INDEX('Dịch vụ'!$E$6:$E$25,MATCH(C367,'Dịch vụ'!$A$6:$A$25,0)),"")="","",D367+IFERROR(INDEX('Dịch vụ'!$E$6:$E$25,MATCH(C367,'Dịch vụ'!$A$6:$A$25,0)),"")))</f>
        <v/>
      </c>
      <c r="G367" s="15" t="n"/>
      <c r="H367" s="15" t="n"/>
      <c r="I367" s="18">
        <f>IF(A367="","",IF(AND(G367&lt;&gt;"Có",ISNUMBER(E367),E367&lt;=TODAY()),"Hỏi thăm",IF(AND(H367&lt;&gt;"Có",ISNUMBER(F367),F367&lt;=TODAY()),"Mời quay lại","")))</f>
        <v/>
      </c>
    </row>
    <row r="368">
      <c r="A368" s="15" t="n"/>
      <c r="B368" s="16" t="n"/>
      <c r="C368" s="15" t="n"/>
      <c r="D368" s="13" t="n"/>
      <c r="E368" s="23">
        <f>IF(OR(D368="",C368=""),"",IF(IFERROR(INDEX('Dịch vụ'!$D$6:$D$25,MATCH(C368,'Dịch vụ'!$A$6:$A$25,0)),"")="","",D368+IFERROR(INDEX('Dịch vụ'!$D$6:$D$25,MATCH(C368,'Dịch vụ'!$A$6:$A$25,0)),"")))</f>
        <v/>
      </c>
      <c r="F368" s="23">
        <f>IF(OR(D368="",C368=""),"",IF(IFERROR(INDEX('Dịch vụ'!$E$6:$E$25,MATCH(C368,'Dịch vụ'!$A$6:$A$25,0)),"")="","",D368+IFERROR(INDEX('Dịch vụ'!$E$6:$E$25,MATCH(C368,'Dịch vụ'!$A$6:$A$25,0)),"")))</f>
        <v/>
      </c>
      <c r="G368" s="15" t="n"/>
      <c r="H368" s="15" t="n"/>
      <c r="I368" s="18">
        <f>IF(A368="","",IF(AND(G368&lt;&gt;"Có",ISNUMBER(E368),E368&lt;=TODAY()),"Hỏi thăm",IF(AND(H368&lt;&gt;"Có",ISNUMBER(F368),F368&lt;=TODAY()),"Mời quay lại","")))</f>
        <v/>
      </c>
    </row>
    <row r="369">
      <c r="A369" s="15" t="n"/>
      <c r="B369" s="16" t="n"/>
      <c r="C369" s="15" t="n"/>
      <c r="D369" s="13" t="n"/>
      <c r="E369" s="23">
        <f>IF(OR(D369="",C369=""),"",IF(IFERROR(INDEX('Dịch vụ'!$D$6:$D$25,MATCH(C369,'Dịch vụ'!$A$6:$A$25,0)),"")="","",D369+IFERROR(INDEX('Dịch vụ'!$D$6:$D$25,MATCH(C369,'Dịch vụ'!$A$6:$A$25,0)),"")))</f>
        <v/>
      </c>
      <c r="F369" s="23">
        <f>IF(OR(D369="",C369=""),"",IF(IFERROR(INDEX('Dịch vụ'!$E$6:$E$25,MATCH(C369,'Dịch vụ'!$A$6:$A$25,0)),"")="","",D369+IFERROR(INDEX('Dịch vụ'!$E$6:$E$25,MATCH(C369,'Dịch vụ'!$A$6:$A$25,0)),"")))</f>
        <v/>
      </c>
      <c r="G369" s="15" t="n"/>
      <c r="H369" s="15" t="n"/>
      <c r="I369" s="18">
        <f>IF(A369="","",IF(AND(G369&lt;&gt;"Có",ISNUMBER(E369),E369&lt;=TODAY()),"Hỏi thăm",IF(AND(H369&lt;&gt;"Có",ISNUMBER(F369),F369&lt;=TODAY()),"Mời quay lại","")))</f>
        <v/>
      </c>
    </row>
    <row r="370">
      <c r="A370" s="15" t="n"/>
      <c r="B370" s="16" t="n"/>
      <c r="C370" s="15" t="n"/>
      <c r="D370" s="13" t="n"/>
      <c r="E370" s="23">
        <f>IF(OR(D370="",C370=""),"",IF(IFERROR(INDEX('Dịch vụ'!$D$6:$D$25,MATCH(C370,'Dịch vụ'!$A$6:$A$25,0)),"")="","",D370+IFERROR(INDEX('Dịch vụ'!$D$6:$D$25,MATCH(C370,'Dịch vụ'!$A$6:$A$25,0)),"")))</f>
        <v/>
      </c>
      <c r="F370" s="23">
        <f>IF(OR(D370="",C370=""),"",IF(IFERROR(INDEX('Dịch vụ'!$E$6:$E$25,MATCH(C370,'Dịch vụ'!$A$6:$A$25,0)),"")="","",D370+IFERROR(INDEX('Dịch vụ'!$E$6:$E$25,MATCH(C370,'Dịch vụ'!$A$6:$A$25,0)),"")))</f>
        <v/>
      </c>
      <c r="G370" s="15" t="n"/>
      <c r="H370" s="15" t="n"/>
      <c r="I370" s="18">
        <f>IF(A370="","",IF(AND(G370&lt;&gt;"Có",ISNUMBER(E370),E370&lt;=TODAY()),"Hỏi thăm",IF(AND(H370&lt;&gt;"Có",ISNUMBER(F370),F370&lt;=TODAY()),"Mời quay lại","")))</f>
        <v/>
      </c>
    </row>
    <row r="371">
      <c r="A371" s="15" t="n"/>
      <c r="B371" s="16" t="n"/>
      <c r="C371" s="15" t="n"/>
      <c r="D371" s="13" t="n"/>
      <c r="E371" s="23">
        <f>IF(OR(D371="",C371=""),"",IF(IFERROR(INDEX('Dịch vụ'!$D$6:$D$25,MATCH(C371,'Dịch vụ'!$A$6:$A$25,0)),"")="","",D371+IFERROR(INDEX('Dịch vụ'!$D$6:$D$25,MATCH(C371,'Dịch vụ'!$A$6:$A$25,0)),"")))</f>
        <v/>
      </c>
      <c r="F371" s="23">
        <f>IF(OR(D371="",C371=""),"",IF(IFERROR(INDEX('Dịch vụ'!$E$6:$E$25,MATCH(C371,'Dịch vụ'!$A$6:$A$25,0)),"")="","",D371+IFERROR(INDEX('Dịch vụ'!$E$6:$E$25,MATCH(C371,'Dịch vụ'!$A$6:$A$25,0)),"")))</f>
        <v/>
      </c>
      <c r="G371" s="15" t="n"/>
      <c r="H371" s="15" t="n"/>
      <c r="I371" s="18">
        <f>IF(A371="","",IF(AND(G371&lt;&gt;"Có",ISNUMBER(E371),E371&lt;=TODAY()),"Hỏi thăm",IF(AND(H371&lt;&gt;"Có",ISNUMBER(F371),F371&lt;=TODAY()),"Mời quay lại","")))</f>
        <v/>
      </c>
    </row>
    <row r="372">
      <c r="A372" s="15" t="n"/>
      <c r="B372" s="16" t="n"/>
      <c r="C372" s="15" t="n"/>
      <c r="D372" s="13" t="n"/>
      <c r="E372" s="23">
        <f>IF(OR(D372="",C372=""),"",IF(IFERROR(INDEX('Dịch vụ'!$D$6:$D$25,MATCH(C372,'Dịch vụ'!$A$6:$A$25,0)),"")="","",D372+IFERROR(INDEX('Dịch vụ'!$D$6:$D$25,MATCH(C372,'Dịch vụ'!$A$6:$A$25,0)),"")))</f>
        <v/>
      </c>
      <c r="F372" s="23">
        <f>IF(OR(D372="",C372=""),"",IF(IFERROR(INDEX('Dịch vụ'!$E$6:$E$25,MATCH(C372,'Dịch vụ'!$A$6:$A$25,0)),"")="","",D372+IFERROR(INDEX('Dịch vụ'!$E$6:$E$25,MATCH(C372,'Dịch vụ'!$A$6:$A$25,0)),"")))</f>
        <v/>
      </c>
      <c r="G372" s="15" t="n"/>
      <c r="H372" s="15" t="n"/>
      <c r="I372" s="18">
        <f>IF(A372="","",IF(AND(G372&lt;&gt;"Có",ISNUMBER(E372),E372&lt;=TODAY()),"Hỏi thăm",IF(AND(H372&lt;&gt;"Có",ISNUMBER(F372),F372&lt;=TODAY()),"Mời quay lại","")))</f>
        <v/>
      </c>
    </row>
    <row r="373">
      <c r="A373" s="15" t="n"/>
      <c r="B373" s="16" t="n"/>
      <c r="C373" s="15" t="n"/>
      <c r="D373" s="13" t="n"/>
      <c r="E373" s="23">
        <f>IF(OR(D373="",C373=""),"",IF(IFERROR(INDEX('Dịch vụ'!$D$6:$D$25,MATCH(C373,'Dịch vụ'!$A$6:$A$25,0)),"")="","",D373+IFERROR(INDEX('Dịch vụ'!$D$6:$D$25,MATCH(C373,'Dịch vụ'!$A$6:$A$25,0)),"")))</f>
        <v/>
      </c>
      <c r="F373" s="23">
        <f>IF(OR(D373="",C373=""),"",IF(IFERROR(INDEX('Dịch vụ'!$E$6:$E$25,MATCH(C373,'Dịch vụ'!$A$6:$A$25,0)),"")="","",D373+IFERROR(INDEX('Dịch vụ'!$E$6:$E$25,MATCH(C373,'Dịch vụ'!$A$6:$A$25,0)),"")))</f>
        <v/>
      </c>
      <c r="G373" s="15" t="n"/>
      <c r="H373" s="15" t="n"/>
      <c r="I373" s="18">
        <f>IF(A373="","",IF(AND(G373&lt;&gt;"Có",ISNUMBER(E373),E373&lt;=TODAY()),"Hỏi thăm",IF(AND(H373&lt;&gt;"Có",ISNUMBER(F373),F373&lt;=TODAY()),"Mời quay lại","")))</f>
        <v/>
      </c>
    </row>
    <row r="374">
      <c r="A374" s="15" t="n"/>
      <c r="B374" s="16" t="n"/>
      <c r="C374" s="15" t="n"/>
      <c r="D374" s="13" t="n"/>
      <c r="E374" s="23">
        <f>IF(OR(D374="",C374=""),"",IF(IFERROR(INDEX('Dịch vụ'!$D$6:$D$25,MATCH(C374,'Dịch vụ'!$A$6:$A$25,0)),"")="","",D374+IFERROR(INDEX('Dịch vụ'!$D$6:$D$25,MATCH(C374,'Dịch vụ'!$A$6:$A$25,0)),"")))</f>
        <v/>
      </c>
      <c r="F374" s="23">
        <f>IF(OR(D374="",C374=""),"",IF(IFERROR(INDEX('Dịch vụ'!$E$6:$E$25,MATCH(C374,'Dịch vụ'!$A$6:$A$25,0)),"")="","",D374+IFERROR(INDEX('Dịch vụ'!$E$6:$E$25,MATCH(C374,'Dịch vụ'!$A$6:$A$25,0)),"")))</f>
        <v/>
      </c>
      <c r="G374" s="15" t="n"/>
      <c r="H374" s="15" t="n"/>
      <c r="I374" s="18">
        <f>IF(A374="","",IF(AND(G374&lt;&gt;"Có",ISNUMBER(E374),E374&lt;=TODAY()),"Hỏi thăm",IF(AND(H374&lt;&gt;"Có",ISNUMBER(F374),F374&lt;=TODAY()),"Mời quay lại","")))</f>
        <v/>
      </c>
    </row>
    <row r="375">
      <c r="A375" s="15" t="n"/>
      <c r="B375" s="16" t="n"/>
      <c r="C375" s="15" t="n"/>
      <c r="D375" s="13" t="n"/>
      <c r="E375" s="23">
        <f>IF(OR(D375="",C375=""),"",IF(IFERROR(INDEX('Dịch vụ'!$D$6:$D$25,MATCH(C375,'Dịch vụ'!$A$6:$A$25,0)),"")="","",D375+IFERROR(INDEX('Dịch vụ'!$D$6:$D$25,MATCH(C375,'Dịch vụ'!$A$6:$A$25,0)),"")))</f>
        <v/>
      </c>
      <c r="F375" s="23">
        <f>IF(OR(D375="",C375=""),"",IF(IFERROR(INDEX('Dịch vụ'!$E$6:$E$25,MATCH(C375,'Dịch vụ'!$A$6:$A$25,0)),"")="","",D375+IFERROR(INDEX('Dịch vụ'!$E$6:$E$25,MATCH(C375,'Dịch vụ'!$A$6:$A$25,0)),"")))</f>
        <v/>
      </c>
      <c r="G375" s="15" t="n"/>
      <c r="H375" s="15" t="n"/>
      <c r="I375" s="18">
        <f>IF(A375="","",IF(AND(G375&lt;&gt;"Có",ISNUMBER(E375),E375&lt;=TODAY()),"Hỏi thăm",IF(AND(H375&lt;&gt;"Có",ISNUMBER(F375),F375&lt;=TODAY()),"Mời quay lại","")))</f>
        <v/>
      </c>
    </row>
    <row r="376">
      <c r="A376" s="15" t="n"/>
      <c r="B376" s="16" t="n"/>
      <c r="C376" s="15" t="n"/>
      <c r="D376" s="13" t="n"/>
      <c r="E376" s="23">
        <f>IF(OR(D376="",C376=""),"",IF(IFERROR(INDEX('Dịch vụ'!$D$6:$D$25,MATCH(C376,'Dịch vụ'!$A$6:$A$25,0)),"")="","",D376+IFERROR(INDEX('Dịch vụ'!$D$6:$D$25,MATCH(C376,'Dịch vụ'!$A$6:$A$25,0)),"")))</f>
        <v/>
      </c>
      <c r="F376" s="23">
        <f>IF(OR(D376="",C376=""),"",IF(IFERROR(INDEX('Dịch vụ'!$E$6:$E$25,MATCH(C376,'Dịch vụ'!$A$6:$A$25,0)),"")="","",D376+IFERROR(INDEX('Dịch vụ'!$E$6:$E$25,MATCH(C376,'Dịch vụ'!$A$6:$A$25,0)),"")))</f>
        <v/>
      </c>
      <c r="G376" s="15" t="n"/>
      <c r="H376" s="15" t="n"/>
      <c r="I376" s="18">
        <f>IF(A376="","",IF(AND(G376&lt;&gt;"Có",ISNUMBER(E376),E376&lt;=TODAY()),"Hỏi thăm",IF(AND(H376&lt;&gt;"Có",ISNUMBER(F376),F376&lt;=TODAY()),"Mời quay lại","")))</f>
        <v/>
      </c>
    </row>
    <row r="377">
      <c r="A377" s="15" t="n"/>
      <c r="B377" s="16" t="n"/>
      <c r="C377" s="15" t="n"/>
      <c r="D377" s="13" t="n"/>
      <c r="E377" s="23">
        <f>IF(OR(D377="",C377=""),"",IF(IFERROR(INDEX('Dịch vụ'!$D$6:$D$25,MATCH(C377,'Dịch vụ'!$A$6:$A$25,0)),"")="","",D377+IFERROR(INDEX('Dịch vụ'!$D$6:$D$25,MATCH(C377,'Dịch vụ'!$A$6:$A$25,0)),"")))</f>
        <v/>
      </c>
      <c r="F377" s="23">
        <f>IF(OR(D377="",C377=""),"",IF(IFERROR(INDEX('Dịch vụ'!$E$6:$E$25,MATCH(C377,'Dịch vụ'!$A$6:$A$25,0)),"")="","",D377+IFERROR(INDEX('Dịch vụ'!$E$6:$E$25,MATCH(C377,'Dịch vụ'!$A$6:$A$25,0)),"")))</f>
        <v/>
      </c>
      <c r="G377" s="15" t="n"/>
      <c r="H377" s="15" t="n"/>
      <c r="I377" s="18">
        <f>IF(A377="","",IF(AND(G377&lt;&gt;"Có",ISNUMBER(E377),E377&lt;=TODAY()),"Hỏi thăm",IF(AND(H377&lt;&gt;"Có",ISNUMBER(F377),F377&lt;=TODAY()),"Mời quay lại","")))</f>
        <v/>
      </c>
    </row>
    <row r="378">
      <c r="A378" s="15" t="n"/>
      <c r="B378" s="16" t="n"/>
      <c r="C378" s="15" t="n"/>
      <c r="D378" s="13" t="n"/>
      <c r="E378" s="23">
        <f>IF(OR(D378="",C378=""),"",IF(IFERROR(INDEX('Dịch vụ'!$D$6:$D$25,MATCH(C378,'Dịch vụ'!$A$6:$A$25,0)),"")="","",D378+IFERROR(INDEX('Dịch vụ'!$D$6:$D$25,MATCH(C378,'Dịch vụ'!$A$6:$A$25,0)),"")))</f>
        <v/>
      </c>
      <c r="F378" s="23">
        <f>IF(OR(D378="",C378=""),"",IF(IFERROR(INDEX('Dịch vụ'!$E$6:$E$25,MATCH(C378,'Dịch vụ'!$A$6:$A$25,0)),"")="","",D378+IFERROR(INDEX('Dịch vụ'!$E$6:$E$25,MATCH(C378,'Dịch vụ'!$A$6:$A$25,0)),"")))</f>
        <v/>
      </c>
      <c r="G378" s="15" t="n"/>
      <c r="H378" s="15" t="n"/>
      <c r="I378" s="18">
        <f>IF(A378="","",IF(AND(G378&lt;&gt;"Có",ISNUMBER(E378),E378&lt;=TODAY()),"Hỏi thăm",IF(AND(H378&lt;&gt;"Có",ISNUMBER(F378),F378&lt;=TODAY()),"Mời quay lại","")))</f>
        <v/>
      </c>
    </row>
    <row r="379">
      <c r="A379" s="15" t="n"/>
      <c r="B379" s="16" t="n"/>
      <c r="C379" s="15" t="n"/>
      <c r="D379" s="13" t="n"/>
      <c r="E379" s="23">
        <f>IF(OR(D379="",C379=""),"",IF(IFERROR(INDEX('Dịch vụ'!$D$6:$D$25,MATCH(C379,'Dịch vụ'!$A$6:$A$25,0)),"")="","",D379+IFERROR(INDEX('Dịch vụ'!$D$6:$D$25,MATCH(C379,'Dịch vụ'!$A$6:$A$25,0)),"")))</f>
        <v/>
      </c>
      <c r="F379" s="23">
        <f>IF(OR(D379="",C379=""),"",IF(IFERROR(INDEX('Dịch vụ'!$E$6:$E$25,MATCH(C379,'Dịch vụ'!$A$6:$A$25,0)),"")="","",D379+IFERROR(INDEX('Dịch vụ'!$E$6:$E$25,MATCH(C379,'Dịch vụ'!$A$6:$A$25,0)),"")))</f>
        <v/>
      </c>
      <c r="G379" s="15" t="n"/>
      <c r="H379" s="15" t="n"/>
      <c r="I379" s="18">
        <f>IF(A379="","",IF(AND(G379&lt;&gt;"Có",ISNUMBER(E379),E379&lt;=TODAY()),"Hỏi thăm",IF(AND(H379&lt;&gt;"Có",ISNUMBER(F379),F379&lt;=TODAY()),"Mời quay lại","")))</f>
        <v/>
      </c>
    </row>
    <row r="380">
      <c r="A380" s="15" t="n"/>
      <c r="B380" s="16" t="n"/>
      <c r="C380" s="15" t="n"/>
      <c r="D380" s="13" t="n"/>
      <c r="E380" s="23">
        <f>IF(OR(D380="",C380=""),"",IF(IFERROR(INDEX('Dịch vụ'!$D$6:$D$25,MATCH(C380,'Dịch vụ'!$A$6:$A$25,0)),"")="","",D380+IFERROR(INDEX('Dịch vụ'!$D$6:$D$25,MATCH(C380,'Dịch vụ'!$A$6:$A$25,0)),"")))</f>
        <v/>
      </c>
      <c r="F380" s="23">
        <f>IF(OR(D380="",C380=""),"",IF(IFERROR(INDEX('Dịch vụ'!$E$6:$E$25,MATCH(C380,'Dịch vụ'!$A$6:$A$25,0)),"")="","",D380+IFERROR(INDEX('Dịch vụ'!$E$6:$E$25,MATCH(C380,'Dịch vụ'!$A$6:$A$25,0)),"")))</f>
        <v/>
      </c>
      <c r="G380" s="15" t="n"/>
      <c r="H380" s="15" t="n"/>
      <c r="I380" s="18">
        <f>IF(A380="","",IF(AND(G380&lt;&gt;"Có",ISNUMBER(E380),E380&lt;=TODAY()),"Hỏi thăm",IF(AND(H380&lt;&gt;"Có",ISNUMBER(F380),F380&lt;=TODAY()),"Mời quay lại","")))</f>
        <v/>
      </c>
    </row>
    <row r="381">
      <c r="A381" s="15" t="n"/>
      <c r="B381" s="16" t="n"/>
      <c r="C381" s="15" t="n"/>
      <c r="D381" s="13" t="n"/>
      <c r="E381" s="23">
        <f>IF(OR(D381="",C381=""),"",IF(IFERROR(INDEX('Dịch vụ'!$D$6:$D$25,MATCH(C381,'Dịch vụ'!$A$6:$A$25,0)),"")="","",D381+IFERROR(INDEX('Dịch vụ'!$D$6:$D$25,MATCH(C381,'Dịch vụ'!$A$6:$A$25,0)),"")))</f>
        <v/>
      </c>
      <c r="F381" s="23">
        <f>IF(OR(D381="",C381=""),"",IF(IFERROR(INDEX('Dịch vụ'!$E$6:$E$25,MATCH(C381,'Dịch vụ'!$A$6:$A$25,0)),"")="","",D381+IFERROR(INDEX('Dịch vụ'!$E$6:$E$25,MATCH(C381,'Dịch vụ'!$A$6:$A$25,0)),"")))</f>
        <v/>
      </c>
      <c r="G381" s="15" t="n"/>
      <c r="H381" s="15" t="n"/>
      <c r="I381" s="18">
        <f>IF(A381="","",IF(AND(G381&lt;&gt;"Có",ISNUMBER(E381),E381&lt;=TODAY()),"Hỏi thăm",IF(AND(H381&lt;&gt;"Có",ISNUMBER(F381),F381&lt;=TODAY()),"Mời quay lại","")))</f>
        <v/>
      </c>
    </row>
    <row r="382">
      <c r="A382" s="15" t="n"/>
      <c r="B382" s="16" t="n"/>
      <c r="C382" s="15" t="n"/>
      <c r="D382" s="13" t="n"/>
      <c r="E382" s="23">
        <f>IF(OR(D382="",C382=""),"",IF(IFERROR(INDEX('Dịch vụ'!$D$6:$D$25,MATCH(C382,'Dịch vụ'!$A$6:$A$25,0)),"")="","",D382+IFERROR(INDEX('Dịch vụ'!$D$6:$D$25,MATCH(C382,'Dịch vụ'!$A$6:$A$25,0)),"")))</f>
        <v/>
      </c>
      <c r="F382" s="23">
        <f>IF(OR(D382="",C382=""),"",IF(IFERROR(INDEX('Dịch vụ'!$E$6:$E$25,MATCH(C382,'Dịch vụ'!$A$6:$A$25,0)),"")="","",D382+IFERROR(INDEX('Dịch vụ'!$E$6:$E$25,MATCH(C382,'Dịch vụ'!$A$6:$A$25,0)),"")))</f>
        <v/>
      </c>
      <c r="G382" s="15" t="n"/>
      <c r="H382" s="15" t="n"/>
      <c r="I382" s="18">
        <f>IF(A382="","",IF(AND(G382&lt;&gt;"Có",ISNUMBER(E382),E382&lt;=TODAY()),"Hỏi thăm",IF(AND(H382&lt;&gt;"Có",ISNUMBER(F382),F382&lt;=TODAY()),"Mời quay lại","")))</f>
        <v/>
      </c>
    </row>
    <row r="383">
      <c r="A383" s="15" t="n"/>
      <c r="B383" s="16" t="n"/>
      <c r="C383" s="15" t="n"/>
      <c r="D383" s="13" t="n"/>
      <c r="E383" s="23">
        <f>IF(OR(D383="",C383=""),"",IF(IFERROR(INDEX('Dịch vụ'!$D$6:$D$25,MATCH(C383,'Dịch vụ'!$A$6:$A$25,0)),"")="","",D383+IFERROR(INDEX('Dịch vụ'!$D$6:$D$25,MATCH(C383,'Dịch vụ'!$A$6:$A$25,0)),"")))</f>
        <v/>
      </c>
      <c r="F383" s="23">
        <f>IF(OR(D383="",C383=""),"",IF(IFERROR(INDEX('Dịch vụ'!$E$6:$E$25,MATCH(C383,'Dịch vụ'!$A$6:$A$25,0)),"")="","",D383+IFERROR(INDEX('Dịch vụ'!$E$6:$E$25,MATCH(C383,'Dịch vụ'!$A$6:$A$25,0)),"")))</f>
        <v/>
      </c>
      <c r="G383" s="15" t="n"/>
      <c r="H383" s="15" t="n"/>
      <c r="I383" s="18">
        <f>IF(A383="","",IF(AND(G383&lt;&gt;"Có",ISNUMBER(E383),E383&lt;=TODAY()),"Hỏi thăm",IF(AND(H383&lt;&gt;"Có",ISNUMBER(F383),F383&lt;=TODAY()),"Mời quay lại","")))</f>
        <v/>
      </c>
    </row>
    <row r="384">
      <c r="A384" s="15" t="n"/>
      <c r="B384" s="16" t="n"/>
      <c r="C384" s="15" t="n"/>
      <c r="D384" s="13" t="n"/>
      <c r="E384" s="23">
        <f>IF(OR(D384="",C384=""),"",IF(IFERROR(INDEX('Dịch vụ'!$D$6:$D$25,MATCH(C384,'Dịch vụ'!$A$6:$A$25,0)),"")="","",D384+IFERROR(INDEX('Dịch vụ'!$D$6:$D$25,MATCH(C384,'Dịch vụ'!$A$6:$A$25,0)),"")))</f>
        <v/>
      </c>
      <c r="F384" s="23">
        <f>IF(OR(D384="",C384=""),"",IF(IFERROR(INDEX('Dịch vụ'!$E$6:$E$25,MATCH(C384,'Dịch vụ'!$A$6:$A$25,0)),"")="","",D384+IFERROR(INDEX('Dịch vụ'!$E$6:$E$25,MATCH(C384,'Dịch vụ'!$A$6:$A$25,0)),"")))</f>
        <v/>
      </c>
      <c r="G384" s="15" t="n"/>
      <c r="H384" s="15" t="n"/>
      <c r="I384" s="18">
        <f>IF(A384="","",IF(AND(G384&lt;&gt;"Có",ISNUMBER(E384),E384&lt;=TODAY()),"Hỏi thăm",IF(AND(H384&lt;&gt;"Có",ISNUMBER(F384),F384&lt;=TODAY()),"Mời quay lại","")))</f>
        <v/>
      </c>
    </row>
    <row r="385">
      <c r="A385" s="15" t="n"/>
      <c r="B385" s="16" t="n"/>
      <c r="C385" s="15" t="n"/>
      <c r="D385" s="13" t="n"/>
      <c r="E385" s="23">
        <f>IF(OR(D385="",C385=""),"",IF(IFERROR(INDEX('Dịch vụ'!$D$6:$D$25,MATCH(C385,'Dịch vụ'!$A$6:$A$25,0)),"")="","",D385+IFERROR(INDEX('Dịch vụ'!$D$6:$D$25,MATCH(C385,'Dịch vụ'!$A$6:$A$25,0)),"")))</f>
        <v/>
      </c>
      <c r="F385" s="23">
        <f>IF(OR(D385="",C385=""),"",IF(IFERROR(INDEX('Dịch vụ'!$E$6:$E$25,MATCH(C385,'Dịch vụ'!$A$6:$A$25,0)),"")="","",D385+IFERROR(INDEX('Dịch vụ'!$E$6:$E$25,MATCH(C385,'Dịch vụ'!$A$6:$A$25,0)),"")))</f>
        <v/>
      </c>
      <c r="G385" s="15" t="n"/>
      <c r="H385" s="15" t="n"/>
      <c r="I385" s="18">
        <f>IF(A385="","",IF(AND(G385&lt;&gt;"Có",ISNUMBER(E385),E385&lt;=TODAY()),"Hỏi thăm",IF(AND(H385&lt;&gt;"Có",ISNUMBER(F385),F385&lt;=TODAY()),"Mời quay lại","")))</f>
        <v/>
      </c>
    </row>
    <row r="386">
      <c r="A386" s="15" t="n"/>
      <c r="B386" s="16" t="n"/>
      <c r="C386" s="15" t="n"/>
      <c r="D386" s="13" t="n"/>
      <c r="E386" s="23">
        <f>IF(OR(D386="",C386=""),"",IF(IFERROR(INDEX('Dịch vụ'!$D$6:$D$25,MATCH(C386,'Dịch vụ'!$A$6:$A$25,0)),"")="","",D386+IFERROR(INDEX('Dịch vụ'!$D$6:$D$25,MATCH(C386,'Dịch vụ'!$A$6:$A$25,0)),"")))</f>
        <v/>
      </c>
      <c r="F386" s="23">
        <f>IF(OR(D386="",C386=""),"",IF(IFERROR(INDEX('Dịch vụ'!$E$6:$E$25,MATCH(C386,'Dịch vụ'!$A$6:$A$25,0)),"")="","",D386+IFERROR(INDEX('Dịch vụ'!$E$6:$E$25,MATCH(C386,'Dịch vụ'!$A$6:$A$25,0)),"")))</f>
        <v/>
      </c>
      <c r="G386" s="15" t="n"/>
      <c r="H386" s="15" t="n"/>
      <c r="I386" s="18">
        <f>IF(A386="","",IF(AND(G386&lt;&gt;"Có",ISNUMBER(E386),E386&lt;=TODAY()),"Hỏi thăm",IF(AND(H386&lt;&gt;"Có",ISNUMBER(F386),F386&lt;=TODAY()),"Mời quay lại","")))</f>
        <v/>
      </c>
    </row>
    <row r="387">
      <c r="A387" s="15" t="n"/>
      <c r="B387" s="16" t="n"/>
      <c r="C387" s="15" t="n"/>
      <c r="D387" s="13" t="n"/>
      <c r="E387" s="23">
        <f>IF(OR(D387="",C387=""),"",IF(IFERROR(INDEX('Dịch vụ'!$D$6:$D$25,MATCH(C387,'Dịch vụ'!$A$6:$A$25,0)),"")="","",D387+IFERROR(INDEX('Dịch vụ'!$D$6:$D$25,MATCH(C387,'Dịch vụ'!$A$6:$A$25,0)),"")))</f>
        <v/>
      </c>
      <c r="F387" s="23">
        <f>IF(OR(D387="",C387=""),"",IF(IFERROR(INDEX('Dịch vụ'!$E$6:$E$25,MATCH(C387,'Dịch vụ'!$A$6:$A$25,0)),"")="","",D387+IFERROR(INDEX('Dịch vụ'!$E$6:$E$25,MATCH(C387,'Dịch vụ'!$A$6:$A$25,0)),"")))</f>
        <v/>
      </c>
      <c r="G387" s="15" t="n"/>
      <c r="H387" s="15" t="n"/>
      <c r="I387" s="18">
        <f>IF(A387="","",IF(AND(G387&lt;&gt;"Có",ISNUMBER(E387),E387&lt;=TODAY()),"Hỏi thăm",IF(AND(H387&lt;&gt;"Có",ISNUMBER(F387),F387&lt;=TODAY()),"Mời quay lại","")))</f>
        <v/>
      </c>
    </row>
    <row r="388">
      <c r="A388" s="15" t="n"/>
      <c r="B388" s="16" t="n"/>
      <c r="C388" s="15" t="n"/>
      <c r="D388" s="13" t="n"/>
      <c r="E388" s="23">
        <f>IF(OR(D388="",C388=""),"",IF(IFERROR(INDEX('Dịch vụ'!$D$6:$D$25,MATCH(C388,'Dịch vụ'!$A$6:$A$25,0)),"")="","",D388+IFERROR(INDEX('Dịch vụ'!$D$6:$D$25,MATCH(C388,'Dịch vụ'!$A$6:$A$25,0)),"")))</f>
        <v/>
      </c>
      <c r="F388" s="23">
        <f>IF(OR(D388="",C388=""),"",IF(IFERROR(INDEX('Dịch vụ'!$E$6:$E$25,MATCH(C388,'Dịch vụ'!$A$6:$A$25,0)),"")="","",D388+IFERROR(INDEX('Dịch vụ'!$E$6:$E$25,MATCH(C388,'Dịch vụ'!$A$6:$A$25,0)),"")))</f>
        <v/>
      </c>
      <c r="G388" s="15" t="n"/>
      <c r="H388" s="15" t="n"/>
      <c r="I388" s="18">
        <f>IF(A388="","",IF(AND(G388&lt;&gt;"Có",ISNUMBER(E388),E388&lt;=TODAY()),"Hỏi thăm",IF(AND(H388&lt;&gt;"Có",ISNUMBER(F388),F388&lt;=TODAY()),"Mời quay lại","")))</f>
        <v/>
      </c>
    </row>
    <row r="389">
      <c r="A389" s="15" t="n"/>
      <c r="B389" s="16" t="n"/>
      <c r="C389" s="15" t="n"/>
      <c r="D389" s="13" t="n"/>
      <c r="E389" s="23">
        <f>IF(OR(D389="",C389=""),"",IF(IFERROR(INDEX('Dịch vụ'!$D$6:$D$25,MATCH(C389,'Dịch vụ'!$A$6:$A$25,0)),"")="","",D389+IFERROR(INDEX('Dịch vụ'!$D$6:$D$25,MATCH(C389,'Dịch vụ'!$A$6:$A$25,0)),"")))</f>
        <v/>
      </c>
      <c r="F389" s="23">
        <f>IF(OR(D389="",C389=""),"",IF(IFERROR(INDEX('Dịch vụ'!$E$6:$E$25,MATCH(C389,'Dịch vụ'!$A$6:$A$25,0)),"")="","",D389+IFERROR(INDEX('Dịch vụ'!$E$6:$E$25,MATCH(C389,'Dịch vụ'!$A$6:$A$25,0)),"")))</f>
        <v/>
      </c>
      <c r="G389" s="15" t="n"/>
      <c r="H389" s="15" t="n"/>
      <c r="I389" s="18">
        <f>IF(A389="","",IF(AND(G389&lt;&gt;"Có",ISNUMBER(E389),E389&lt;=TODAY()),"Hỏi thăm",IF(AND(H389&lt;&gt;"Có",ISNUMBER(F389),F389&lt;=TODAY()),"Mời quay lại","")))</f>
        <v/>
      </c>
    </row>
    <row r="390">
      <c r="A390" s="15" t="n"/>
      <c r="B390" s="16" t="n"/>
      <c r="C390" s="15" t="n"/>
      <c r="D390" s="13" t="n"/>
      <c r="E390" s="23">
        <f>IF(OR(D390="",C390=""),"",IF(IFERROR(INDEX('Dịch vụ'!$D$6:$D$25,MATCH(C390,'Dịch vụ'!$A$6:$A$25,0)),"")="","",D390+IFERROR(INDEX('Dịch vụ'!$D$6:$D$25,MATCH(C390,'Dịch vụ'!$A$6:$A$25,0)),"")))</f>
        <v/>
      </c>
      <c r="F390" s="23">
        <f>IF(OR(D390="",C390=""),"",IF(IFERROR(INDEX('Dịch vụ'!$E$6:$E$25,MATCH(C390,'Dịch vụ'!$A$6:$A$25,0)),"")="","",D390+IFERROR(INDEX('Dịch vụ'!$E$6:$E$25,MATCH(C390,'Dịch vụ'!$A$6:$A$25,0)),"")))</f>
        <v/>
      </c>
      <c r="G390" s="15" t="n"/>
      <c r="H390" s="15" t="n"/>
      <c r="I390" s="18">
        <f>IF(A390="","",IF(AND(G390&lt;&gt;"Có",ISNUMBER(E390),E390&lt;=TODAY()),"Hỏi thăm",IF(AND(H390&lt;&gt;"Có",ISNUMBER(F390),F390&lt;=TODAY()),"Mời quay lại","")))</f>
        <v/>
      </c>
    </row>
    <row r="391">
      <c r="A391" s="15" t="n"/>
      <c r="B391" s="16" t="n"/>
      <c r="C391" s="15" t="n"/>
      <c r="D391" s="13" t="n"/>
      <c r="E391" s="23">
        <f>IF(OR(D391="",C391=""),"",IF(IFERROR(INDEX('Dịch vụ'!$D$6:$D$25,MATCH(C391,'Dịch vụ'!$A$6:$A$25,0)),"")="","",D391+IFERROR(INDEX('Dịch vụ'!$D$6:$D$25,MATCH(C391,'Dịch vụ'!$A$6:$A$25,0)),"")))</f>
        <v/>
      </c>
      <c r="F391" s="23">
        <f>IF(OR(D391="",C391=""),"",IF(IFERROR(INDEX('Dịch vụ'!$E$6:$E$25,MATCH(C391,'Dịch vụ'!$A$6:$A$25,0)),"")="","",D391+IFERROR(INDEX('Dịch vụ'!$E$6:$E$25,MATCH(C391,'Dịch vụ'!$A$6:$A$25,0)),"")))</f>
        <v/>
      </c>
      <c r="G391" s="15" t="n"/>
      <c r="H391" s="15" t="n"/>
      <c r="I391" s="18">
        <f>IF(A391="","",IF(AND(G391&lt;&gt;"Có",ISNUMBER(E391),E391&lt;=TODAY()),"Hỏi thăm",IF(AND(H391&lt;&gt;"Có",ISNUMBER(F391),F391&lt;=TODAY()),"Mời quay lại","")))</f>
        <v/>
      </c>
    </row>
    <row r="392">
      <c r="A392" s="15" t="n"/>
      <c r="B392" s="16" t="n"/>
      <c r="C392" s="15" t="n"/>
      <c r="D392" s="13" t="n"/>
      <c r="E392" s="23">
        <f>IF(OR(D392="",C392=""),"",IF(IFERROR(INDEX('Dịch vụ'!$D$6:$D$25,MATCH(C392,'Dịch vụ'!$A$6:$A$25,0)),"")="","",D392+IFERROR(INDEX('Dịch vụ'!$D$6:$D$25,MATCH(C392,'Dịch vụ'!$A$6:$A$25,0)),"")))</f>
        <v/>
      </c>
      <c r="F392" s="23">
        <f>IF(OR(D392="",C392=""),"",IF(IFERROR(INDEX('Dịch vụ'!$E$6:$E$25,MATCH(C392,'Dịch vụ'!$A$6:$A$25,0)),"")="","",D392+IFERROR(INDEX('Dịch vụ'!$E$6:$E$25,MATCH(C392,'Dịch vụ'!$A$6:$A$25,0)),"")))</f>
        <v/>
      </c>
      <c r="G392" s="15" t="n"/>
      <c r="H392" s="15" t="n"/>
      <c r="I392" s="18">
        <f>IF(A392="","",IF(AND(G392&lt;&gt;"Có",ISNUMBER(E392),E392&lt;=TODAY()),"Hỏi thăm",IF(AND(H392&lt;&gt;"Có",ISNUMBER(F392),F392&lt;=TODAY()),"Mời quay lại","")))</f>
        <v/>
      </c>
    </row>
    <row r="393">
      <c r="A393" s="15" t="n"/>
      <c r="B393" s="16" t="n"/>
      <c r="C393" s="15" t="n"/>
      <c r="D393" s="13" t="n"/>
      <c r="E393" s="23">
        <f>IF(OR(D393="",C393=""),"",IF(IFERROR(INDEX('Dịch vụ'!$D$6:$D$25,MATCH(C393,'Dịch vụ'!$A$6:$A$25,0)),"")="","",D393+IFERROR(INDEX('Dịch vụ'!$D$6:$D$25,MATCH(C393,'Dịch vụ'!$A$6:$A$25,0)),"")))</f>
        <v/>
      </c>
      <c r="F393" s="23">
        <f>IF(OR(D393="",C393=""),"",IF(IFERROR(INDEX('Dịch vụ'!$E$6:$E$25,MATCH(C393,'Dịch vụ'!$A$6:$A$25,0)),"")="","",D393+IFERROR(INDEX('Dịch vụ'!$E$6:$E$25,MATCH(C393,'Dịch vụ'!$A$6:$A$25,0)),"")))</f>
        <v/>
      </c>
      <c r="G393" s="15" t="n"/>
      <c r="H393" s="15" t="n"/>
      <c r="I393" s="18">
        <f>IF(A393="","",IF(AND(G393&lt;&gt;"Có",ISNUMBER(E393),E393&lt;=TODAY()),"Hỏi thăm",IF(AND(H393&lt;&gt;"Có",ISNUMBER(F393),F393&lt;=TODAY()),"Mời quay lại","")))</f>
        <v/>
      </c>
    </row>
    <row r="394">
      <c r="A394" s="15" t="n"/>
      <c r="B394" s="16" t="n"/>
      <c r="C394" s="15" t="n"/>
      <c r="D394" s="13" t="n"/>
      <c r="E394" s="23">
        <f>IF(OR(D394="",C394=""),"",IF(IFERROR(INDEX('Dịch vụ'!$D$6:$D$25,MATCH(C394,'Dịch vụ'!$A$6:$A$25,0)),"")="","",D394+IFERROR(INDEX('Dịch vụ'!$D$6:$D$25,MATCH(C394,'Dịch vụ'!$A$6:$A$25,0)),"")))</f>
        <v/>
      </c>
      <c r="F394" s="23">
        <f>IF(OR(D394="",C394=""),"",IF(IFERROR(INDEX('Dịch vụ'!$E$6:$E$25,MATCH(C394,'Dịch vụ'!$A$6:$A$25,0)),"")="","",D394+IFERROR(INDEX('Dịch vụ'!$E$6:$E$25,MATCH(C394,'Dịch vụ'!$A$6:$A$25,0)),"")))</f>
        <v/>
      </c>
      <c r="G394" s="15" t="n"/>
      <c r="H394" s="15" t="n"/>
      <c r="I394" s="18">
        <f>IF(A394="","",IF(AND(G394&lt;&gt;"Có",ISNUMBER(E394),E394&lt;=TODAY()),"Hỏi thăm",IF(AND(H394&lt;&gt;"Có",ISNUMBER(F394),F394&lt;=TODAY()),"Mời quay lại","")))</f>
        <v/>
      </c>
    </row>
    <row r="395">
      <c r="A395" s="15" t="n"/>
      <c r="B395" s="16" t="n"/>
      <c r="C395" s="15" t="n"/>
      <c r="D395" s="13" t="n"/>
      <c r="E395" s="23">
        <f>IF(OR(D395="",C395=""),"",IF(IFERROR(INDEX('Dịch vụ'!$D$6:$D$25,MATCH(C395,'Dịch vụ'!$A$6:$A$25,0)),"")="","",D395+IFERROR(INDEX('Dịch vụ'!$D$6:$D$25,MATCH(C395,'Dịch vụ'!$A$6:$A$25,0)),"")))</f>
        <v/>
      </c>
      <c r="F395" s="23">
        <f>IF(OR(D395="",C395=""),"",IF(IFERROR(INDEX('Dịch vụ'!$E$6:$E$25,MATCH(C395,'Dịch vụ'!$A$6:$A$25,0)),"")="","",D395+IFERROR(INDEX('Dịch vụ'!$E$6:$E$25,MATCH(C395,'Dịch vụ'!$A$6:$A$25,0)),"")))</f>
        <v/>
      </c>
      <c r="G395" s="15" t="n"/>
      <c r="H395" s="15" t="n"/>
      <c r="I395" s="18">
        <f>IF(A395="","",IF(AND(G395&lt;&gt;"Có",ISNUMBER(E395),E395&lt;=TODAY()),"Hỏi thăm",IF(AND(H395&lt;&gt;"Có",ISNUMBER(F395),F395&lt;=TODAY()),"Mời quay lại","")))</f>
        <v/>
      </c>
    </row>
    <row r="396">
      <c r="A396" s="15" t="n"/>
      <c r="B396" s="16" t="n"/>
      <c r="C396" s="15" t="n"/>
      <c r="D396" s="13" t="n"/>
      <c r="E396" s="23">
        <f>IF(OR(D396="",C396=""),"",IF(IFERROR(INDEX('Dịch vụ'!$D$6:$D$25,MATCH(C396,'Dịch vụ'!$A$6:$A$25,0)),"")="","",D396+IFERROR(INDEX('Dịch vụ'!$D$6:$D$25,MATCH(C396,'Dịch vụ'!$A$6:$A$25,0)),"")))</f>
        <v/>
      </c>
      <c r="F396" s="23">
        <f>IF(OR(D396="",C396=""),"",IF(IFERROR(INDEX('Dịch vụ'!$E$6:$E$25,MATCH(C396,'Dịch vụ'!$A$6:$A$25,0)),"")="","",D396+IFERROR(INDEX('Dịch vụ'!$E$6:$E$25,MATCH(C396,'Dịch vụ'!$A$6:$A$25,0)),"")))</f>
        <v/>
      </c>
      <c r="G396" s="15" t="n"/>
      <c r="H396" s="15" t="n"/>
      <c r="I396" s="18">
        <f>IF(A396="","",IF(AND(G396&lt;&gt;"Có",ISNUMBER(E396),E396&lt;=TODAY()),"Hỏi thăm",IF(AND(H396&lt;&gt;"Có",ISNUMBER(F396),F396&lt;=TODAY()),"Mời quay lại","")))</f>
        <v/>
      </c>
    </row>
    <row r="397">
      <c r="A397" s="15" t="n"/>
      <c r="B397" s="16" t="n"/>
      <c r="C397" s="15" t="n"/>
      <c r="D397" s="13" t="n"/>
      <c r="E397" s="23">
        <f>IF(OR(D397="",C397=""),"",IF(IFERROR(INDEX('Dịch vụ'!$D$6:$D$25,MATCH(C397,'Dịch vụ'!$A$6:$A$25,0)),"")="","",D397+IFERROR(INDEX('Dịch vụ'!$D$6:$D$25,MATCH(C397,'Dịch vụ'!$A$6:$A$25,0)),"")))</f>
        <v/>
      </c>
      <c r="F397" s="23">
        <f>IF(OR(D397="",C397=""),"",IF(IFERROR(INDEX('Dịch vụ'!$E$6:$E$25,MATCH(C397,'Dịch vụ'!$A$6:$A$25,0)),"")="","",D397+IFERROR(INDEX('Dịch vụ'!$E$6:$E$25,MATCH(C397,'Dịch vụ'!$A$6:$A$25,0)),"")))</f>
        <v/>
      </c>
      <c r="G397" s="15" t="n"/>
      <c r="H397" s="15" t="n"/>
      <c r="I397" s="18">
        <f>IF(A397="","",IF(AND(G397&lt;&gt;"Có",ISNUMBER(E397),E397&lt;=TODAY()),"Hỏi thăm",IF(AND(H397&lt;&gt;"Có",ISNUMBER(F397),F397&lt;=TODAY()),"Mời quay lại","")))</f>
        <v/>
      </c>
    </row>
    <row r="398">
      <c r="A398" s="15" t="n"/>
      <c r="B398" s="16" t="n"/>
      <c r="C398" s="15" t="n"/>
      <c r="D398" s="13" t="n"/>
      <c r="E398" s="23">
        <f>IF(OR(D398="",C398=""),"",IF(IFERROR(INDEX('Dịch vụ'!$D$6:$D$25,MATCH(C398,'Dịch vụ'!$A$6:$A$25,0)),"")="","",D398+IFERROR(INDEX('Dịch vụ'!$D$6:$D$25,MATCH(C398,'Dịch vụ'!$A$6:$A$25,0)),"")))</f>
        <v/>
      </c>
      <c r="F398" s="23">
        <f>IF(OR(D398="",C398=""),"",IF(IFERROR(INDEX('Dịch vụ'!$E$6:$E$25,MATCH(C398,'Dịch vụ'!$A$6:$A$25,0)),"")="","",D398+IFERROR(INDEX('Dịch vụ'!$E$6:$E$25,MATCH(C398,'Dịch vụ'!$A$6:$A$25,0)),"")))</f>
        <v/>
      </c>
      <c r="G398" s="15" t="n"/>
      <c r="H398" s="15" t="n"/>
      <c r="I398" s="18">
        <f>IF(A398="","",IF(AND(G398&lt;&gt;"Có",ISNUMBER(E398),E398&lt;=TODAY()),"Hỏi thăm",IF(AND(H398&lt;&gt;"Có",ISNUMBER(F398),F398&lt;=TODAY()),"Mời quay lại","")))</f>
        <v/>
      </c>
    </row>
    <row r="399">
      <c r="A399" s="15" t="n"/>
      <c r="B399" s="16" t="n"/>
      <c r="C399" s="15" t="n"/>
      <c r="D399" s="13" t="n"/>
      <c r="E399" s="23">
        <f>IF(OR(D399="",C399=""),"",IF(IFERROR(INDEX('Dịch vụ'!$D$6:$D$25,MATCH(C399,'Dịch vụ'!$A$6:$A$25,0)),"")="","",D399+IFERROR(INDEX('Dịch vụ'!$D$6:$D$25,MATCH(C399,'Dịch vụ'!$A$6:$A$25,0)),"")))</f>
        <v/>
      </c>
      <c r="F399" s="23">
        <f>IF(OR(D399="",C399=""),"",IF(IFERROR(INDEX('Dịch vụ'!$E$6:$E$25,MATCH(C399,'Dịch vụ'!$A$6:$A$25,0)),"")="","",D399+IFERROR(INDEX('Dịch vụ'!$E$6:$E$25,MATCH(C399,'Dịch vụ'!$A$6:$A$25,0)),"")))</f>
        <v/>
      </c>
      <c r="G399" s="15" t="n"/>
      <c r="H399" s="15" t="n"/>
      <c r="I399" s="18">
        <f>IF(A399="","",IF(AND(G399&lt;&gt;"Có",ISNUMBER(E399),E399&lt;=TODAY()),"Hỏi thăm",IF(AND(H399&lt;&gt;"Có",ISNUMBER(F399),F399&lt;=TODAY()),"Mời quay lại","")))</f>
        <v/>
      </c>
    </row>
    <row r="400">
      <c r="A400" s="15" t="n"/>
      <c r="B400" s="16" t="n"/>
      <c r="C400" s="15" t="n"/>
      <c r="D400" s="13" t="n"/>
      <c r="E400" s="23">
        <f>IF(OR(D400="",C400=""),"",IF(IFERROR(INDEX('Dịch vụ'!$D$6:$D$25,MATCH(C400,'Dịch vụ'!$A$6:$A$25,0)),"")="","",D400+IFERROR(INDEX('Dịch vụ'!$D$6:$D$25,MATCH(C400,'Dịch vụ'!$A$6:$A$25,0)),"")))</f>
        <v/>
      </c>
      <c r="F400" s="23">
        <f>IF(OR(D400="",C400=""),"",IF(IFERROR(INDEX('Dịch vụ'!$E$6:$E$25,MATCH(C400,'Dịch vụ'!$A$6:$A$25,0)),"")="","",D400+IFERROR(INDEX('Dịch vụ'!$E$6:$E$25,MATCH(C400,'Dịch vụ'!$A$6:$A$25,0)),"")))</f>
        <v/>
      </c>
      <c r="G400" s="15" t="n"/>
      <c r="H400" s="15" t="n"/>
      <c r="I400" s="18">
        <f>IF(A400="","",IF(AND(G400&lt;&gt;"Có",ISNUMBER(E400),E400&lt;=TODAY()),"Hỏi thăm",IF(AND(H400&lt;&gt;"Có",ISNUMBER(F400),F400&lt;=TODAY()),"Mời quay lại","")))</f>
        <v/>
      </c>
    </row>
    <row r="401">
      <c r="A401" s="15" t="n"/>
      <c r="B401" s="16" t="n"/>
      <c r="C401" s="15" t="n"/>
      <c r="D401" s="13" t="n"/>
      <c r="E401" s="23">
        <f>IF(OR(D401="",C401=""),"",IF(IFERROR(INDEX('Dịch vụ'!$D$6:$D$25,MATCH(C401,'Dịch vụ'!$A$6:$A$25,0)),"")="","",D401+IFERROR(INDEX('Dịch vụ'!$D$6:$D$25,MATCH(C401,'Dịch vụ'!$A$6:$A$25,0)),"")))</f>
        <v/>
      </c>
      <c r="F401" s="23">
        <f>IF(OR(D401="",C401=""),"",IF(IFERROR(INDEX('Dịch vụ'!$E$6:$E$25,MATCH(C401,'Dịch vụ'!$A$6:$A$25,0)),"")="","",D401+IFERROR(INDEX('Dịch vụ'!$E$6:$E$25,MATCH(C401,'Dịch vụ'!$A$6:$A$25,0)),"")))</f>
        <v/>
      </c>
      <c r="G401" s="15" t="n"/>
      <c r="H401" s="15" t="n"/>
      <c r="I401" s="18">
        <f>IF(A401="","",IF(AND(G401&lt;&gt;"Có",ISNUMBER(E401),E401&lt;=TODAY()),"Hỏi thăm",IF(AND(H401&lt;&gt;"Có",ISNUMBER(F401),F401&lt;=TODAY()),"Mời quay lại","")))</f>
        <v/>
      </c>
    </row>
    <row r="402">
      <c r="A402" s="15" t="n"/>
      <c r="B402" s="16" t="n"/>
      <c r="C402" s="15" t="n"/>
      <c r="D402" s="13" t="n"/>
      <c r="E402" s="23">
        <f>IF(OR(D402="",C402=""),"",IF(IFERROR(INDEX('Dịch vụ'!$D$6:$D$25,MATCH(C402,'Dịch vụ'!$A$6:$A$25,0)),"")="","",D402+IFERROR(INDEX('Dịch vụ'!$D$6:$D$25,MATCH(C402,'Dịch vụ'!$A$6:$A$25,0)),"")))</f>
        <v/>
      </c>
      <c r="F402" s="23">
        <f>IF(OR(D402="",C402=""),"",IF(IFERROR(INDEX('Dịch vụ'!$E$6:$E$25,MATCH(C402,'Dịch vụ'!$A$6:$A$25,0)),"")="","",D402+IFERROR(INDEX('Dịch vụ'!$E$6:$E$25,MATCH(C402,'Dịch vụ'!$A$6:$A$25,0)),"")))</f>
        <v/>
      </c>
      <c r="G402" s="15" t="n"/>
      <c r="H402" s="15" t="n"/>
      <c r="I402" s="18">
        <f>IF(A402="","",IF(AND(G402&lt;&gt;"Có",ISNUMBER(E402),E402&lt;=TODAY()),"Hỏi thăm",IF(AND(H402&lt;&gt;"Có",ISNUMBER(F402),F402&lt;=TODAY()),"Mời quay lại","")))</f>
        <v/>
      </c>
    </row>
    <row r="403">
      <c r="A403" s="15" t="n"/>
      <c r="B403" s="16" t="n"/>
      <c r="C403" s="15" t="n"/>
      <c r="D403" s="13" t="n"/>
      <c r="E403" s="23">
        <f>IF(OR(D403="",C403=""),"",IF(IFERROR(INDEX('Dịch vụ'!$D$6:$D$25,MATCH(C403,'Dịch vụ'!$A$6:$A$25,0)),"")="","",D403+IFERROR(INDEX('Dịch vụ'!$D$6:$D$25,MATCH(C403,'Dịch vụ'!$A$6:$A$25,0)),"")))</f>
        <v/>
      </c>
      <c r="F403" s="23">
        <f>IF(OR(D403="",C403=""),"",IF(IFERROR(INDEX('Dịch vụ'!$E$6:$E$25,MATCH(C403,'Dịch vụ'!$A$6:$A$25,0)),"")="","",D403+IFERROR(INDEX('Dịch vụ'!$E$6:$E$25,MATCH(C403,'Dịch vụ'!$A$6:$A$25,0)),"")))</f>
        <v/>
      </c>
      <c r="G403" s="15" t="n"/>
      <c r="H403" s="15" t="n"/>
      <c r="I403" s="18">
        <f>IF(A403="","",IF(AND(G403&lt;&gt;"Có",ISNUMBER(E403),E403&lt;=TODAY()),"Hỏi thăm",IF(AND(H403&lt;&gt;"Có",ISNUMBER(F403),F403&lt;=TODAY()),"Mời quay lại","")))</f>
        <v/>
      </c>
    </row>
    <row r="404">
      <c r="A404" s="15" t="n"/>
      <c r="B404" s="16" t="n"/>
      <c r="C404" s="15" t="n"/>
      <c r="D404" s="13" t="n"/>
      <c r="E404" s="23">
        <f>IF(OR(D404="",C404=""),"",IF(IFERROR(INDEX('Dịch vụ'!$D$6:$D$25,MATCH(C404,'Dịch vụ'!$A$6:$A$25,0)),"")="","",D404+IFERROR(INDEX('Dịch vụ'!$D$6:$D$25,MATCH(C404,'Dịch vụ'!$A$6:$A$25,0)),"")))</f>
        <v/>
      </c>
      <c r="F404" s="23">
        <f>IF(OR(D404="",C404=""),"",IF(IFERROR(INDEX('Dịch vụ'!$E$6:$E$25,MATCH(C404,'Dịch vụ'!$A$6:$A$25,0)),"")="","",D404+IFERROR(INDEX('Dịch vụ'!$E$6:$E$25,MATCH(C404,'Dịch vụ'!$A$6:$A$25,0)),"")))</f>
        <v/>
      </c>
      <c r="G404" s="15" t="n"/>
      <c r="H404" s="15" t="n"/>
      <c r="I404" s="18">
        <f>IF(A404="","",IF(AND(G404&lt;&gt;"Có",ISNUMBER(E404),E404&lt;=TODAY()),"Hỏi thăm",IF(AND(H404&lt;&gt;"Có",ISNUMBER(F404),F404&lt;=TODAY()),"Mời quay lại","")))</f>
        <v/>
      </c>
    </row>
    <row r="405">
      <c r="A405" s="15" t="n"/>
      <c r="B405" s="16" t="n"/>
      <c r="C405" s="15" t="n"/>
      <c r="D405" s="13" t="n"/>
      <c r="E405" s="23">
        <f>IF(OR(D405="",C405=""),"",IF(IFERROR(INDEX('Dịch vụ'!$D$6:$D$25,MATCH(C405,'Dịch vụ'!$A$6:$A$25,0)),"")="","",D405+IFERROR(INDEX('Dịch vụ'!$D$6:$D$25,MATCH(C405,'Dịch vụ'!$A$6:$A$25,0)),"")))</f>
        <v/>
      </c>
      <c r="F405" s="23">
        <f>IF(OR(D405="",C405=""),"",IF(IFERROR(INDEX('Dịch vụ'!$E$6:$E$25,MATCH(C405,'Dịch vụ'!$A$6:$A$25,0)),"")="","",D405+IFERROR(INDEX('Dịch vụ'!$E$6:$E$25,MATCH(C405,'Dịch vụ'!$A$6:$A$25,0)),"")))</f>
        <v/>
      </c>
      <c r="G405" s="15" t="n"/>
      <c r="H405" s="15" t="n"/>
      <c r="I405" s="18">
        <f>IF(A405="","",IF(AND(G405&lt;&gt;"Có",ISNUMBER(E405),E405&lt;=TODAY()),"Hỏi thăm",IF(AND(H405&lt;&gt;"Có",ISNUMBER(F405),F405&lt;=TODAY()),"Mời quay lại","")))</f>
        <v/>
      </c>
    </row>
    <row r="406">
      <c r="A406" s="15" t="n"/>
      <c r="B406" s="16" t="n"/>
      <c r="C406" s="15" t="n"/>
      <c r="D406" s="13" t="n"/>
      <c r="E406" s="23">
        <f>IF(OR(D406="",C406=""),"",IF(IFERROR(INDEX('Dịch vụ'!$D$6:$D$25,MATCH(C406,'Dịch vụ'!$A$6:$A$25,0)),"")="","",D406+IFERROR(INDEX('Dịch vụ'!$D$6:$D$25,MATCH(C406,'Dịch vụ'!$A$6:$A$25,0)),"")))</f>
        <v/>
      </c>
      <c r="F406" s="23">
        <f>IF(OR(D406="",C406=""),"",IF(IFERROR(INDEX('Dịch vụ'!$E$6:$E$25,MATCH(C406,'Dịch vụ'!$A$6:$A$25,0)),"")="","",D406+IFERROR(INDEX('Dịch vụ'!$E$6:$E$25,MATCH(C406,'Dịch vụ'!$A$6:$A$25,0)),"")))</f>
        <v/>
      </c>
      <c r="G406" s="15" t="n"/>
      <c r="H406" s="15" t="n"/>
      <c r="I406" s="18">
        <f>IF(A406="","",IF(AND(G406&lt;&gt;"Có",ISNUMBER(E406),E406&lt;=TODAY()),"Hỏi thăm",IF(AND(H406&lt;&gt;"Có",ISNUMBER(F406),F406&lt;=TODAY()),"Mời quay lại","")))</f>
        <v/>
      </c>
    </row>
    <row r="407">
      <c r="A407" s="15" t="n"/>
      <c r="B407" s="16" t="n"/>
      <c r="C407" s="15" t="n"/>
      <c r="D407" s="13" t="n"/>
      <c r="E407" s="23">
        <f>IF(OR(D407="",C407=""),"",IF(IFERROR(INDEX('Dịch vụ'!$D$6:$D$25,MATCH(C407,'Dịch vụ'!$A$6:$A$25,0)),"")="","",D407+IFERROR(INDEX('Dịch vụ'!$D$6:$D$25,MATCH(C407,'Dịch vụ'!$A$6:$A$25,0)),"")))</f>
        <v/>
      </c>
      <c r="F407" s="23">
        <f>IF(OR(D407="",C407=""),"",IF(IFERROR(INDEX('Dịch vụ'!$E$6:$E$25,MATCH(C407,'Dịch vụ'!$A$6:$A$25,0)),"")="","",D407+IFERROR(INDEX('Dịch vụ'!$E$6:$E$25,MATCH(C407,'Dịch vụ'!$A$6:$A$25,0)),"")))</f>
        <v/>
      </c>
      <c r="G407" s="15" t="n"/>
      <c r="H407" s="15" t="n"/>
      <c r="I407" s="18">
        <f>IF(A407="","",IF(AND(G407&lt;&gt;"Có",ISNUMBER(E407),E407&lt;=TODAY()),"Hỏi thăm",IF(AND(H407&lt;&gt;"Có",ISNUMBER(F407),F407&lt;=TODAY()),"Mời quay lại","")))</f>
        <v/>
      </c>
    </row>
    <row r="408">
      <c r="A408" s="15" t="n"/>
      <c r="B408" s="16" t="n"/>
      <c r="C408" s="15" t="n"/>
      <c r="D408" s="13" t="n"/>
      <c r="E408" s="23">
        <f>IF(OR(D408="",C408=""),"",IF(IFERROR(INDEX('Dịch vụ'!$D$6:$D$25,MATCH(C408,'Dịch vụ'!$A$6:$A$25,0)),"")="","",D408+IFERROR(INDEX('Dịch vụ'!$D$6:$D$25,MATCH(C408,'Dịch vụ'!$A$6:$A$25,0)),"")))</f>
        <v/>
      </c>
      <c r="F408" s="23">
        <f>IF(OR(D408="",C408=""),"",IF(IFERROR(INDEX('Dịch vụ'!$E$6:$E$25,MATCH(C408,'Dịch vụ'!$A$6:$A$25,0)),"")="","",D408+IFERROR(INDEX('Dịch vụ'!$E$6:$E$25,MATCH(C408,'Dịch vụ'!$A$6:$A$25,0)),"")))</f>
        <v/>
      </c>
      <c r="G408" s="15" t="n"/>
      <c r="H408" s="15" t="n"/>
      <c r="I408" s="18">
        <f>IF(A408="","",IF(AND(G408&lt;&gt;"Có",ISNUMBER(E408),E408&lt;=TODAY()),"Hỏi thăm",IF(AND(H408&lt;&gt;"Có",ISNUMBER(F408),F408&lt;=TODAY()),"Mời quay lại","")))</f>
        <v/>
      </c>
    </row>
    <row r="409">
      <c r="A409" s="15" t="n"/>
      <c r="B409" s="16" t="n"/>
      <c r="C409" s="15" t="n"/>
      <c r="D409" s="13" t="n"/>
      <c r="E409" s="23">
        <f>IF(OR(D409="",C409=""),"",IF(IFERROR(INDEX('Dịch vụ'!$D$6:$D$25,MATCH(C409,'Dịch vụ'!$A$6:$A$25,0)),"")="","",D409+IFERROR(INDEX('Dịch vụ'!$D$6:$D$25,MATCH(C409,'Dịch vụ'!$A$6:$A$25,0)),"")))</f>
        <v/>
      </c>
      <c r="F409" s="23">
        <f>IF(OR(D409="",C409=""),"",IF(IFERROR(INDEX('Dịch vụ'!$E$6:$E$25,MATCH(C409,'Dịch vụ'!$A$6:$A$25,0)),"")="","",D409+IFERROR(INDEX('Dịch vụ'!$E$6:$E$25,MATCH(C409,'Dịch vụ'!$A$6:$A$25,0)),"")))</f>
        <v/>
      </c>
      <c r="G409" s="15" t="n"/>
      <c r="H409" s="15" t="n"/>
      <c r="I409" s="18">
        <f>IF(A409="","",IF(AND(G409&lt;&gt;"Có",ISNUMBER(E409),E409&lt;=TODAY()),"Hỏi thăm",IF(AND(H409&lt;&gt;"Có",ISNUMBER(F409),F409&lt;=TODAY()),"Mời quay lại","")))</f>
        <v/>
      </c>
    </row>
    <row r="410">
      <c r="A410" s="15" t="n"/>
      <c r="B410" s="16" t="n"/>
      <c r="C410" s="15" t="n"/>
      <c r="D410" s="13" t="n"/>
      <c r="E410" s="23">
        <f>IF(OR(D410="",C410=""),"",IF(IFERROR(INDEX('Dịch vụ'!$D$6:$D$25,MATCH(C410,'Dịch vụ'!$A$6:$A$25,0)),"")="","",D410+IFERROR(INDEX('Dịch vụ'!$D$6:$D$25,MATCH(C410,'Dịch vụ'!$A$6:$A$25,0)),"")))</f>
        <v/>
      </c>
      <c r="F410" s="23">
        <f>IF(OR(D410="",C410=""),"",IF(IFERROR(INDEX('Dịch vụ'!$E$6:$E$25,MATCH(C410,'Dịch vụ'!$A$6:$A$25,0)),"")="","",D410+IFERROR(INDEX('Dịch vụ'!$E$6:$E$25,MATCH(C410,'Dịch vụ'!$A$6:$A$25,0)),"")))</f>
        <v/>
      </c>
      <c r="G410" s="15" t="n"/>
      <c r="H410" s="15" t="n"/>
      <c r="I410" s="18">
        <f>IF(A410="","",IF(AND(G410&lt;&gt;"Có",ISNUMBER(E410),E410&lt;=TODAY()),"Hỏi thăm",IF(AND(H410&lt;&gt;"Có",ISNUMBER(F410),F410&lt;=TODAY()),"Mời quay lại","")))</f>
        <v/>
      </c>
    </row>
    <row r="411">
      <c r="A411" s="15" t="n"/>
      <c r="B411" s="16" t="n"/>
      <c r="C411" s="15" t="n"/>
      <c r="D411" s="13" t="n"/>
      <c r="E411" s="23">
        <f>IF(OR(D411="",C411=""),"",IF(IFERROR(INDEX('Dịch vụ'!$D$6:$D$25,MATCH(C411,'Dịch vụ'!$A$6:$A$25,0)),"")="","",D411+IFERROR(INDEX('Dịch vụ'!$D$6:$D$25,MATCH(C411,'Dịch vụ'!$A$6:$A$25,0)),"")))</f>
        <v/>
      </c>
      <c r="F411" s="23">
        <f>IF(OR(D411="",C411=""),"",IF(IFERROR(INDEX('Dịch vụ'!$E$6:$E$25,MATCH(C411,'Dịch vụ'!$A$6:$A$25,0)),"")="","",D411+IFERROR(INDEX('Dịch vụ'!$E$6:$E$25,MATCH(C411,'Dịch vụ'!$A$6:$A$25,0)),"")))</f>
        <v/>
      </c>
      <c r="G411" s="15" t="n"/>
      <c r="H411" s="15" t="n"/>
      <c r="I411" s="18">
        <f>IF(A411="","",IF(AND(G411&lt;&gt;"Có",ISNUMBER(E411),E411&lt;=TODAY()),"Hỏi thăm",IF(AND(H411&lt;&gt;"Có",ISNUMBER(F411),F411&lt;=TODAY()),"Mời quay lại","")))</f>
        <v/>
      </c>
    </row>
    <row r="412">
      <c r="A412" s="15" t="n"/>
      <c r="B412" s="16" t="n"/>
      <c r="C412" s="15" t="n"/>
      <c r="D412" s="13" t="n"/>
      <c r="E412" s="23">
        <f>IF(OR(D412="",C412=""),"",IF(IFERROR(INDEX('Dịch vụ'!$D$6:$D$25,MATCH(C412,'Dịch vụ'!$A$6:$A$25,0)),"")="","",D412+IFERROR(INDEX('Dịch vụ'!$D$6:$D$25,MATCH(C412,'Dịch vụ'!$A$6:$A$25,0)),"")))</f>
        <v/>
      </c>
      <c r="F412" s="23">
        <f>IF(OR(D412="",C412=""),"",IF(IFERROR(INDEX('Dịch vụ'!$E$6:$E$25,MATCH(C412,'Dịch vụ'!$A$6:$A$25,0)),"")="","",D412+IFERROR(INDEX('Dịch vụ'!$E$6:$E$25,MATCH(C412,'Dịch vụ'!$A$6:$A$25,0)),"")))</f>
        <v/>
      </c>
      <c r="G412" s="15" t="n"/>
      <c r="H412" s="15" t="n"/>
      <c r="I412" s="18">
        <f>IF(A412="","",IF(AND(G412&lt;&gt;"Có",ISNUMBER(E412),E412&lt;=TODAY()),"Hỏi thăm",IF(AND(H412&lt;&gt;"Có",ISNUMBER(F412),F412&lt;=TODAY()),"Mời quay lại","")))</f>
        <v/>
      </c>
    </row>
    <row r="413">
      <c r="A413" s="15" t="n"/>
      <c r="B413" s="16" t="n"/>
      <c r="C413" s="15" t="n"/>
      <c r="D413" s="13" t="n"/>
      <c r="E413" s="23">
        <f>IF(OR(D413="",C413=""),"",IF(IFERROR(INDEX('Dịch vụ'!$D$6:$D$25,MATCH(C413,'Dịch vụ'!$A$6:$A$25,0)),"")="","",D413+IFERROR(INDEX('Dịch vụ'!$D$6:$D$25,MATCH(C413,'Dịch vụ'!$A$6:$A$25,0)),"")))</f>
        <v/>
      </c>
      <c r="F413" s="23">
        <f>IF(OR(D413="",C413=""),"",IF(IFERROR(INDEX('Dịch vụ'!$E$6:$E$25,MATCH(C413,'Dịch vụ'!$A$6:$A$25,0)),"")="","",D413+IFERROR(INDEX('Dịch vụ'!$E$6:$E$25,MATCH(C413,'Dịch vụ'!$A$6:$A$25,0)),"")))</f>
        <v/>
      </c>
      <c r="G413" s="15" t="n"/>
      <c r="H413" s="15" t="n"/>
      <c r="I413" s="18">
        <f>IF(A413="","",IF(AND(G413&lt;&gt;"Có",ISNUMBER(E413),E413&lt;=TODAY()),"Hỏi thăm",IF(AND(H413&lt;&gt;"Có",ISNUMBER(F413),F413&lt;=TODAY()),"Mời quay lại","")))</f>
        <v/>
      </c>
    </row>
    <row r="414">
      <c r="A414" s="15" t="n"/>
      <c r="B414" s="16" t="n"/>
      <c r="C414" s="15" t="n"/>
      <c r="D414" s="13" t="n"/>
      <c r="E414" s="23">
        <f>IF(OR(D414="",C414=""),"",IF(IFERROR(INDEX('Dịch vụ'!$D$6:$D$25,MATCH(C414,'Dịch vụ'!$A$6:$A$25,0)),"")="","",D414+IFERROR(INDEX('Dịch vụ'!$D$6:$D$25,MATCH(C414,'Dịch vụ'!$A$6:$A$25,0)),"")))</f>
        <v/>
      </c>
      <c r="F414" s="23">
        <f>IF(OR(D414="",C414=""),"",IF(IFERROR(INDEX('Dịch vụ'!$E$6:$E$25,MATCH(C414,'Dịch vụ'!$A$6:$A$25,0)),"")="","",D414+IFERROR(INDEX('Dịch vụ'!$E$6:$E$25,MATCH(C414,'Dịch vụ'!$A$6:$A$25,0)),"")))</f>
        <v/>
      </c>
      <c r="G414" s="15" t="n"/>
      <c r="H414" s="15" t="n"/>
      <c r="I414" s="18">
        <f>IF(A414="","",IF(AND(G414&lt;&gt;"Có",ISNUMBER(E414),E414&lt;=TODAY()),"Hỏi thăm",IF(AND(H414&lt;&gt;"Có",ISNUMBER(F414),F414&lt;=TODAY()),"Mời quay lại","")))</f>
        <v/>
      </c>
    </row>
    <row r="415">
      <c r="A415" s="15" t="n"/>
      <c r="B415" s="16" t="n"/>
      <c r="C415" s="15" t="n"/>
      <c r="D415" s="13" t="n"/>
      <c r="E415" s="23">
        <f>IF(OR(D415="",C415=""),"",IF(IFERROR(INDEX('Dịch vụ'!$D$6:$D$25,MATCH(C415,'Dịch vụ'!$A$6:$A$25,0)),"")="","",D415+IFERROR(INDEX('Dịch vụ'!$D$6:$D$25,MATCH(C415,'Dịch vụ'!$A$6:$A$25,0)),"")))</f>
        <v/>
      </c>
      <c r="F415" s="23">
        <f>IF(OR(D415="",C415=""),"",IF(IFERROR(INDEX('Dịch vụ'!$E$6:$E$25,MATCH(C415,'Dịch vụ'!$A$6:$A$25,0)),"")="","",D415+IFERROR(INDEX('Dịch vụ'!$E$6:$E$25,MATCH(C415,'Dịch vụ'!$A$6:$A$25,0)),"")))</f>
        <v/>
      </c>
      <c r="G415" s="15" t="n"/>
      <c r="H415" s="15" t="n"/>
      <c r="I415" s="18">
        <f>IF(A415="","",IF(AND(G415&lt;&gt;"Có",ISNUMBER(E415),E415&lt;=TODAY()),"Hỏi thăm",IF(AND(H415&lt;&gt;"Có",ISNUMBER(F415),F415&lt;=TODAY()),"Mời quay lại","")))</f>
        <v/>
      </c>
    </row>
    <row r="416">
      <c r="A416" s="15" t="n"/>
      <c r="B416" s="16" t="n"/>
      <c r="C416" s="15" t="n"/>
      <c r="D416" s="13" t="n"/>
      <c r="E416" s="23">
        <f>IF(OR(D416="",C416=""),"",IF(IFERROR(INDEX('Dịch vụ'!$D$6:$D$25,MATCH(C416,'Dịch vụ'!$A$6:$A$25,0)),"")="","",D416+IFERROR(INDEX('Dịch vụ'!$D$6:$D$25,MATCH(C416,'Dịch vụ'!$A$6:$A$25,0)),"")))</f>
        <v/>
      </c>
      <c r="F416" s="23">
        <f>IF(OR(D416="",C416=""),"",IF(IFERROR(INDEX('Dịch vụ'!$E$6:$E$25,MATCH(C416,'Dịch vụ'!$A$6:$A$25,0)),"")="","",D416+IFERROR(INDEX('Dịch vụ'!$E$6:$E$25,MATCH(C416,'Dịch vụ'!$A$6:$A$25,0)),"")))</f>
        <v/>
      </c>
      <c r="G416" s="15" t="n"/>
      <c r="H416" s="15" t="n"/>
      <c r="I416" s="18">
        <f>IF(A416="","",IF(AND(G416&lt;&gt;"Có",ISNUMBER(E416),E416&lt;=TODAY()),"Hỏi thăm",IF(AND(H416&lt;&gt;"Có",ISNUMBER(F416),F416&lt;=TODAY()),"Mời quay lại","")))</f>
        <v/>
      </c>
    </row>
    <row r="417">
      <c r="A417" s="15" t="n"/>
      <c r="B417" s="16" t="n"/>
      <c r="C417" s="15" t="n"/>
      <c r="D417" s="13" t="n"/>
      <c r="E417" s="23">
        <f>IF(OR(D417="",C417=""),"",IF(IFERROR(INDEX('Dịch vụ'!$D$6:$D$25,MATCH(C417,'Dịch vụ'!$A$6:$A$25,0)),"")="","",D417+IFERROR(INDEX('Dịch vụ'!$D$6:$D$25,MATCH(C417,'Dịch vụ'!$A$6:$A$25,0)),"")))</f>
        <v/>
      </c>
      <c r="F417" s="23">
        <f>IF(OR(D417="",C417=""),"",IF(IFERROR(INDEX('Dịch vụ'!$E$6:$E$25,MATCH(C417,'Dịch vụ'!$A$6:$A$25,0)),"")="","",D417+IFERROR(INDEX('Dịch vụ'!$E$6:$E$25,MATCH(C417,'Dịch vụ'!$A$6:$A$25,0)),"")))</f>
        <v/>
      </c>
      <c r="G417" s="15" t="n"/>
      <c r="H417" s="15" t="n"/>
      <c r="I417" s="18">
        <f>IF(A417="","",IF(AND(G417&lt;&gt;"Có",ISNUMBER(E417),E417&lt;=TODAY()),"Hỏi thăm",IF(AND(H417&lt;&gt;"Có",ISNUMBER(F417),F417&lt;=TODAY()),"Mời quay lại","")))</f>
        <v/>
      </c>
    </row>
    <row r="418">
      <c r="A418" s="15" t="n"/>
      <c r="B418" s="16" t="n"/>
      <c r="C418" s="15" t="n"/>
      <c r="D418" s="13" t="n"/>
      <c r="E418" s="23">
        <f>IF(OR(D418="",C418=""),"",IF(IFERROR(INDEX('Dịch vụ'!$D$6:$D$25,MATCH(C418,'Dịch vụ'!$A$6:$A$25,0)),"")="","",D418+IFERROR(INDEX('Dịch vụ'!$D$6:$D$25,MATCH(C418,'Dịch vụ'!$A$6:$A$25,0)),"")))</f>
        <v/>
      </c>
      <c r="F418" s="23">
        <f>IF(OR(D418="",C418=""),"",IF(IFERROR(INDEX('Dịch vụ'!$E$6:$E$25,MATCH(C418,'Dịch vụ'!$A$6:$A$25,0)),"")="","",D418+IFERROR(INDEX('Dịch vụ'!$E$6:$E$25,MATCH(C418,'Dịch vụ'!$A$6:$A$25,0)),"")))</f>
        <v/>
      </c>
      <c r="G418" s="15" t="n"/>
      <c r="H418" s="15" t="n"/>
      <c r="I418" s="18">
        <f>IF(A418="","",IF(AND(G418&lt;&gt;"Có",ISNUMBER(E418),E418&lt;=TODAY()),"Hỏi thăm",IF(AND(H418&lt;&gt;"Có",ISNUMBER(F418),F418&lt;=TODAY()),"Mời quay lại","")))</f>
        <v/>
      </c>
    </row>
    <row r="419">
      <c r="A419" s="15" t="n"/>
      <c r="B419" s="16" t="n"/>
      <c r="C419" s="15" t="n"/>
      <c r="D419" s="13" t="n"/>
      <c r="E419" s="23">
        <f>IF(OR(D419="",C419=""),"",IF(IFERROR(INDEX('Dịch vụ'!$D$6:$D$25,MATCH(C419,'Dịch vụ'!$A$6:$A$25,0)),"")="","",D419+IFERROR(INDEX('Dịch vụ'!$D$6:$D$25,MATCH(C419,'Dịch vụ'!$A$6:$A$25,0)),"")))</f>
        <v/>
      </c>
      <c r="F419" s="23">
        <f>IF(OR(D419="",C419=""),"",IF(IFERROR(INDEX('Dịch vụ'!$E$6:$E$25,MATCH(C419,'Dịch vụ'!$A$6:$A$25,0)),"")="","",D419+IFERROR(INDEX('Dịch vụ'!$E$6:$E$25,MATCH(C419,'Dịch vụ'!$A$6:$A$25,0)),"")))</f>
        <v/>
      </c>
      <c r="G419" s="15" t="n"/>
      <c r="H419" s="15" t="n"/>
      <c r="I419" s="18">
        <f>IF(A419="","",IF(AND(G419&lt;&gt;"Có",ISNUMBER(E419),E419&lt;=TODAY()),"Hỏi thăm",IF(AND(H419&lt;&gt;"Có",ISNUMBER(F419),F419&lt;=TODAY()),"Mời quay lại","")))</f>
        <v/>
      </c>
    </row>
    <row r="420">
      <c r="A420" s="15" t="n"/>
      <c r="B420" s="16" t="n"/>
      <c r="C420" s="15" t="n"/>
      <c r="D420" s="13" t="n"/>
      <c r="E420" s="23">
        <f>IF(OR(D420="",C420=""),"",IF(IFERROR(INDEX('Dịch vụ'!$D$6:$D$25,MATCH(C420,'Dịch vụ'!$A$6:$A$25,0)),"")="","",D420+IFERROR(INDEX('Dịch vụ'!$D$6:$D$25,MATCH(C420,'Dịch vụ'!$A$6:$A$25,0)),"")))</f>
        <v/>
      </c>
      <c r="F420" s="23">
        <f>IF(OR(D420="",C420=""),"",IF(IFERROR(INDEX('Dịch vụ'!$E$6:$E$25,MATCH(C420,'Dịch vụ'!$A$6:$A$25,0)),"")="","",D420+IFERROR(INDEX('Dịch vụ'!$E$6:$E$25,MATCH(C420,'Dịch vụ'!$A$6:$A$25,0)),"")))</f>
        <v/>
      </c>
      <c r="G420" s="15" t="n"/>
      <c r="H420" s="15" t="n"/>
      <c r="I420" s="18">
        <f>IF(A420="","",IF(AND(G420&lt;&gt;"Có",ISNUMBER(E420),E420&lt;=TODAY()),"Hỏi thăm",IF(AND(H420&lt;&gt;"Có",ISNUMBER(F420),F420&lt;=TODAY()),"Mời quay lại","")))</f>
        <v/>
      </c>
    </row>
    <row r="421">
      <c r="A421" s="15" t="n"/>
      <c r="B421" s="16" t="n"/>
      <c r="C421" s="15" t="n"/>
      <c r="D421" s="13" t="n"/>
      <c r="E421" s="23">
        <f>IF(OR(D421="",C421=""),"",IF(IFERROR(INDEX('Dịch vụ'!$D$6:$D$25,MATCH(C421,'Dịch vụ'!$A$6:$A$25,0)),"")="","",D421+IFERROR(INDEX('Dịch vụ'!$D$6:$D$25,MATCH(C421,'Dịch vụ'!$A$6:$A$25,0)),"")))</f>
        <v/>
      </c>
      <c r="F421" s="23">
        <f>IF(OR(D421="",C421=""),"",IF(IFERROR(INDEX('Dịch vụ'!$E$6:$E$25,MATCH(C421,'Dịch vụ'!$A$6:$A$25,0)),"")="","",D421+IFERROR(INDEX('Dịch vụ'!$E$6:$E$25,MATCH(C421,'Dịch vụ'!$A$6:$A$25,0)),"")))</f>
        <v/>
      </c>
      <c r="G421" s="15" t="n"/>
      <c r="H421" s="15" t="n"/>
      <c r="I421" s="18">
        <f>IF(A421="","",IF(AND(G421&lt;&gt;"Có",ISNUMBER(E421),E421&lt;=TODAY()),"Hỏi thăm",IF(AND(H421&lt;&gt;"Có",ISNUMBER(F421),F421&lt;=TODAY()),"Mời quay lại","")))</f>
        <v/>
      </c>
    </row>
    <row r="422">
      <c r="A422" s="15" t="n"/>
      <c r="B422" s="16" t="n"/>
      <c r="C422" s="15" t="n"/>
      <c r="D422" s="13" t="n"/>
      <c r="E422" s="23">
        <f>IF(OR(D422="",C422=""),"",IF(IFERROR(INDEX('Dịch vụ'!$D$6:$D$25,MATCH(C422,'Dịch vụ'!$A$6:$A$25,0)),"")="","",D422+IFERROR(INDEX('Dịch vụ'!$D$6:$D$25,MATCH(C422,'Dịch vụ'!$A$6:$A$25,0)),"")))</f>
        <v/>
      </c>
      <c r="F422" s="23">
        <f>IF(OR(D422="",C422=""),"",IF(IFERROR(INDEX('Dịch vụ'!$E$6:$E$25,MATCH(C422,'Dịch vụ'!$A$6:$A$25,0)),"")="","",D422+IFERROR(INDEX('Dịch vụ'!$E$6:$E$25,MATCH(C422,'Dịch vụ'!$A$6:$A$25,0)),"")))</f>
        <v/>
      </c>
      <c r="G422" s="15" t="n"/>
      <c r="H422" s="15" t="n"/>
      <c r="I422" s="18">
        <f>IF(A422="","",IF(AND(G422&lt;&gt;"Có",ISNUMBER(E422),E422&lt;=TODAY()),"Hỏi thăm",IF(AND(H422&lt;&gt;"Có",ISNUMBER(F422),F422&lt;=TODAY()),"Mời quay lại","")))</f>
        <v/>
      </c>
    </row>
    <row r="423">
      <c r="A423" s="15" t="n"/>
      <c r="B423" s="16" t="n"/>
      <c r="C423" s="15" t="n"/>
      <c r="D423" s="13" t="n"/>
      <c r="E423" s="23">
        <f>IF(OR(D423="",C423=""),"",IF(IFERROR(INDEX('Dịch vụ'!$D$6:$D$25,MATCH(C423,'Dịch vụ'!$A$6:$A$25,0)),"")="","",D423+IFERROR(INDEX('Dịch vụ'!$D$6:$D$25,MATCH(C423,'Dịch vụ'!$A$6:$A$25,0)),"")))</f>
        <v/>
      </c>
      <c r="F423" s="23">
        <f>IF(OR(D423="",C423=""),"",IF(IFERROR(INDEX('Dịch vụ'!$E$6:$E$25,MATCH(C423,'Dịch vụ'!$A$6:$A$25,0)),"")="","",D423+IFERROR(INDEX('Dịch vụ'!$E$6:$E$25,MATCH(C423,'Dịch vụ'!$A$6:$A$25,0)),"")))</f>
        <v/>
      </c>
      <c r="G423" s="15" t="n"/>
      <c r="H423" s="15" t="n"/>
      <c r="I423" s="18">
        <f>IF(A423="","",IF(AND(G423&lt;&gt;"Có",ISNUMBER(E423),E423&lt;=TODAY()),"Hỏi thăm",IF(AND(H423&lt;&gt;"Có",ISNUMBER(F423),F423&lt;=TODAY()),"Mời quay lại","")))</f>
        <v/>
      </c>
    </row>
    <row r="424">
      <c r="A424" s="15" t="n"/>
      <c r="B424" s="16" t="n"/>
      <c r="C424" s="15" t="n"/>
      <c r="D424" s="13" t="n"/>
      <c r="E424" s="23">
        <f>IF(OR(D424="",C424=""),"",IF(IFERROR(INDEX('Dịch vụ'!$D$6:$D$25,MATCH(C424,'Dịch vụ'!$A$6:$A$25,0)),"")="","",D424+IFERROR(INDEX('Dịch vụ'!$D$6:$D$25,MATCH(C424,'Dịch vụ'!$A$6:$A$25,0)),"")))</f>
        <v/>
      </c>
      <c r="F424" s="23">
        <f>IF(OR(D424="",C424=""),"",IF(IFERROR(INDEX('Dịch vụ'!$E$6:$E$25,MATCH(C424,'Dịch vụ'!$A$6:$A$25,0)),"")="","",D424+IFERROR(INDEX('Dịch vụ'!$E$6:$E$25,MATCH(C424,'Dịch vụ'!$A$6:$A$25,0)),"")))</f>
        <v/>
      </c>
      <c r="G424" s="15" t="n"/>
      <c r="H424" s="15" t="n"/>
      <c r="I424" s="18">
        <f>IF(A424="","",IF(AND(G424&lt;&gt;"Có",ISNUMBER(E424),E424&lt;=TODAY()),"Hỏi thăm",IF(AND(H424&lt;&gt;"Có",ISNUMBER(F424),F424&lt;=TODAY()),"Mời quay lại","")))</f>
        <v/>
      </c>
    </row>
    <row r="425">
      <c r="A425" s="15" t="n"/>
      <c r="B425" s="16" t="n"/>
      <c r="C425" s="15" t="n"/>
      <c r="D425" s="13" t="n"/>
      <c r="E425" s="23">
        <f>IF(OR(D425="",C425=""),"",IF(IFERROR(INDEX('Dịch vụ'!$D$6:$D$25,MATCH(C425,'Dịch vụ'!$A$6:$A$25,0)),"")="","",D425+IFERROR(INDEX('Dịch vụ'!$D$6:$D$25,MATCH(C425,'Dịch vụ'!$A$6:$A$25,0)),"")))</f>
        <v/>
      </c>
      <c r="F425" s="23">
        <f>IF(OR(D425="",C425=""),"",IF(IFERROR(INDEX('Dịch vụ'!$E$6:$E$25,MATCH(C425,'Dịch vụ'!$A$6:$A$25,0)),"")="","",D425+IFERROR(INDEX('Dịch vụ'!$E$6:$E$25,MATCH(C425,'Dịch vụ'!$A$6:$A$25,0)),"")))</f>
        <v/>
      </c>
      <c r="G425" s="15" t="n"/>
      <c r="H425" s="15" t="n"/>
      <c r="I425" s="18">
        <f>IF(A425="","",IF(AND(G425&lt;&gt;"Có",ISNUMBER(E425),E425&lt;=TODAY()),"Hỏi thăm",IF(AND(H425&lt;&gt;"Có",ISNUMBER(F425),F425&lt;=TODAY()),"Mời quay lại","")))</f>
        <v/>
      </c>
    </row>
    <row r="426">
      <c r="A426" s="15" t="n"/>
      <c r="B426" s="16" t="n"/>
      <c r="C426" s="15" t="n"/>
      <c r="D426" s="13" t="n"/>
      <c r="E426" s="23">
        <f>IF(OR(D426="",C426=""),"",IF(IFERROR(INDEX('Dịch vụ'!$D$6:$D$25,MATCH(C426,'Dịch vụ'!$A$6:$A$25,0)),"")="","",D426+IFERROR(INDEX('Dịch vụ'!$D$6:$D$25,MATCH(C426,'Dịch vụ'!$A$6:$A$25,0)),"")))</f>
        <v/>
      </c>
      <c r="F426" s="23">
        <f>IF(OR(D426="",C426=""),"",IF(IFERROR(INDEX('Dịch vụ'!$E$6:$E$25,MATCH(C426,'Dịch vụ'!$A$6:$A$25,0)),"")="","",D426+IFERROR(INDEX('Dịch vụ'!$E$6:$E$25,MATCH(C426,'Dịch vụ'!$A$6:$A$25,0)),"")))</f>
        <v/>
      </c>
      <c r="G426" s="15" t="n"/>
      <c r="H426" s="15" t="n"/>
      <c r="I426" s="18">
        <f>IF(A426="","",IF(AND(G426&lt;&gt;"Có",ISNUMBER(E426),E426&lt;=TODAY()),"Hỏi thăm",IF(AND(H426&lt;&gt;"Có",ISNUMBER(F426),F426&lt;=TODAY()),"Mời quay lại","")))</f>
        <v/>
      </c>
    </row>
    <row r="427">
      <c r="A427" s="15" t="n"/>
      <c r="B427" s="16" t="n"/>
      <c r="C427" s="15" t="n"/>
      <c r="D427" s="13" t="n"/>
      <c r="E427" s="23">
        <f>IF(OR(D427="",C427=""),"",IF(IFERROR(INDEX('Dịch vụ'!$D$6:$D$25,MATCH(C427,'Dịch vụ'!$A$6:$A$25,0)),"")="","",D427+IFERROR(INDEX('Dịch vụ'!$D$6:$D$25,MATCH(C427,'Dịch vụ'!$A$6:$A$25,0)),"")))</f>
        <v/>
      </c>
      <c r="F427" s="23">
        <f>IF(OR(D427="",C427=""),"",IF(IFERROR(INDEX('Dịch vụ'!$E$6:$E$25,MATCH(C427,'Dịch vụ'!$A$6:$A$25,0)),"")="","",D427+IFERROR(INDEX('Dịch vụ'!$E$6:$E$25,MATCH(C427,'Dịch vụ'!$A$6:$A$25,0)),"")))</f>
        <v/>
      </c>
      <c r="G427" s="15" t="n"/>
      <c r="H427" s="15" t="n"/>
      <c r="I427" s="18">
        <f>IF(A427="","",IF(AND(G427&lt;&gt;"Có",ISNUMBER(E427),E427&lt;=TODAY()),"Hỏi thăm",IF(AND(H427&lt;&gt;"Có",ISNUMBER(F427),F427&lt;=TODAY()),"Mời quay lại","")))</f>
        <v/>
      </c>
    </row>
    <row r="428">
      <c r="A428" s="15" t="n"/>
      <c r="B428" s="16" t="n"/>
      <c r="C428" s="15" t="n"/>
      <c r="D428" s="13" t="n"/>
      <c r="E428" s="23">
        <f>IF(OR(D428="",C428=""),"",IF(IFERROR(INDEX('Dịch vụ'!$D$6:$D$25,MATCH(C428,'Dịch vụ'!$A$6:$A$25,0)),"")="","",D428+IFERROR(INDEX('Dịch vụ'!$D$6:$D$25,MATCH(C428,'Dịch vụ'!$A$6:$A$25,0)),"")))</f>
        <v/>
      </c>
      <c r="F428" s="23">
        <f>IF(OR(D428="",C428=""),"",IF(IFERROR(INDEX('Dịch vụ'!$E$6:$E$25,MATCH(C428,'Dịch vụ'!$A$6:$A$25,0)),"")="","",D428+IFERROR(INDEX('Dịch vụ'!$E$6:$E$25,MATCH(C428,'Dịch vụ'!$A$6:$A$25,0)),"")))</f>
        <v/>
      </c>
      <c r="G428" s="15" t="n"/>
      <c r="H428" s="15" t="n"/>
      <c r="I428" s="18">
        <f>IF(A428="","",IF(AND(G428&lt;&gt;"Có",ISNUMBER(E428),E428&lt;=TODAY()),"Hỏi thăm",IF(AND(H428&lt;&gt;"Có",ISNUMBER(F428),F428&lt;=TODAY()),"Mời quay lại","")))</f>
        <v/>
      </c>
    </row>
    <row r="429">
      <c r="A429" s="15" t="n"/>
      <c r="B429" s="16" t="n"/>
      <c r="C429" s="15" t="n"/>
      <c r="D429" s="13" t="n"/>
      <c r="E429" s="23">
        <f>IF(OR(D429="",C429=""),"",IF(IFERROR(INDEX('Dịch vụ'!$D$6:$D$25,MATCH(C429,'Dịch vụ'!$A$6:$A$25,0)),"")="","",D429+IFERROR(INDEX('Dịch vụ'!$D$6:$D$25,MATCH(C429,'Dịch vụ'!$A$6:$A$25,0)),"")))</f>
        <v/>
      </c>
      <c r="F429" s="23">
        <f>IF(OR(D429="",C429=""),"",IF(IFERROR(INDEX('Dịch vụ'!$E$6:$E$25,MATCH(C429,'Dịch vụ'!$A$6:$A$25,0)),"")="","",D429+IFERROR(INDEX('Dịch vụ'!$E$6:$E$25,MATCH(C429,'Dịch vụ'!$A$6:$A$25,0)),"")))</f>
        <v/>
      </c>
      <c r="G429" s="15" t="n"/>
      <c r="H429" s="15" t="n"/>
      <c r="I429" s="18">
        <f>IF(A429="","",IF(AND(G429&lt;&gt;"Có",ISNUMBER(E429),E429&lt;=TODAY()),"Hỏi thăm",IF(AND(H429&lt;&gt;"Có",ISNUMBER(F429),F429&lt;=TODAY()),"Mời quay lại","")))</f>
        <v/>
      </c>
    </row>
    <row r="430">
      <c r="A430" s="15" t="n"/>
      <c r="B430" s="16" t="n"/>
      <c r="C430" s="15" t="n"/>
      <c r="D430" s="13" t="n"/>
      <c r="E430" s="23">
        <f>IF(OR(D430="",C430=""),"",IF(IFERROR(INDEX('Dịch vụ'!$D$6:$D$25,MATCH(C430,'Dịch vụ'!$A$6:$A$25,0)),"")="","",D430+IFERROR(INDEX('Dịch vụ'!$D$6:$D$25,MATCH(C430,'Dịch vụ'!$A$6:$A$25,0)),"")))</f>
        <v/>
      </c>
      <c r="F430" s="23">
        <f>IF(OR(D430="",C430=""),"",IF(IFERROR(INDEX('Dịch vụ'!$E$6:$E$25,MATCH(C430,'Dịch vụ'!$A$6:$A$25,0)),"")="","",D430+IFERROR(INDEX('Dịch vụ'!$E$6:$E$25,MATCH(C430,'Dịch vụ'!$A$6:$A$25,0)),"")))</f>
        <v/>
      </c>
      <c r="G430" s="15" t="n"/>
      <c r="H430" s="15" t="n"/>
      <c r="I430" s="18">
        <f>IF(A430="","",IF(AND(G430&lt;&gt;"Có",ISNUMBER(E430),E430&lt;=TODAY()),"Hỏi thăm",IF(AND(H430&lt;&gt;"Có",ISNUMBER(F430),F430&lt;=TODAY()),"Mời quay lại","")))</f>
        <v/>
      </c>
    </row>
    <row r="431">
      <c r="A431" s="15" t="n"/>
      <c r="B431" s="16" t="n"/>
      <c r="C431" s="15" t="n"/>
      <c r="D431" s="13" t="n"/>
      <c r="E431" s="23">
        <f>IF(OR(D431="",C431=""),"",IF(IFERROR(INDEX('Dịch vụ'!$D$6:$D$25,MATCH(C431,'Dịch vụ'!$A$6:$A$25,0)),"")="","",D431+IFERROR(INDEX('Dịch vụ'!$D$6:$D$25,MATCH(C431,'Dịch vụ'!$A$6:$A$25,0)),"")))</f>
        <v/>
      </c>
      <c r="F431" s="23">
        <f>IF(OR(D431="",C431=""),"",IF(IFERROR(INDEX('Dịch vụ'!$E$6:$E$25,MATCH(C431,'Dịch vụ'!$A$6:$A$25,0)),"")="","",D431+IFERROR(INDEX('Dịch vụ'!$E$6:$E$25,MATCH(C431,'Dịch vụ'!$A$6:$A$25,0)),"")))</f>
        <v/>
      </c>
      <c r="G431" s="15" t="n"/>
      <c r="H431" s="15" t="n"/>
      <c r="I431" s="18">
        <f>IF(A431="","",IF(AND(G431&lt;&gt;"Có",ISNUMBER(E431),E431&lt;=TODAY()),"Hỏi thăm",IF(AND(H431&lt;&gt;"Có",ISNUMBER(F431),F431&lt;=TODAY()),"Mời quay lại","")))</f>
        <v/>
      </c>
    </row>
    <row r="432">
      <c r="A432" s="15" t="n"/>
      <c r="B432" s="16" t="n"/>
      <c r="C432" s="15" t="n"/>
      <c r="D432" s="13" t="n"/>
      <c r="E432" s="23">
        <f>IF(OR(D432="",C432=""),"",IF(IFERROR(INDEX('Dịch vụ'!$D$6:$D$25,MATCH(C432,'Dịch vụ'!$A$6:$A$25,0)),"")="","",D432+IFERROR(INDEX('Dịch vụ'!$D$6:$D$25,MATCH(C432,'Dịch vụ'!$A$6:$A$25,0)),"")))</f>
        <v/>
      </c>
      <c r="F432" s="23">
        <f>IF(OR(D432="",C432=""),"",IF(IFERROR(INDEX('Dịch vụ'!$E$6:$E$25,MATCH(C432,'Dịch vụ'!$A$6:$A$25,0)),"")="","",D432+IFERROR(INDEX('Dịch vụ'!$E$6:$E$25,MATCH(C432,'Dịch vụ'!$A$6:$A$25,0)),"")))</f>
        <v/>
      </c>
      <c r="G432" s="15" t="n"/>
      <c r="H432" s="15" t="n"/>
      <c r="I432" s="18">
        <f>IF(A432="","",IF(AND(G432&lt;&gt;"Có",ISNUMBER(E432),E432&lt;=TODAY()),"Hỏi thăm",IF(AND(H432&lt;&gt;"Có",ISNUMBER(F432),F432&lt;=TODAY()),"Mời quay lại","")))</f>
        <v/>
      </c>
    </row>
    <row r="433">
      <c r="A433" s="15" t="n"/>
      <c r="B433" s="16" t="n"/>
      <c r="C433" s="15" t="n"/>
      <c r="D433" s="13" t="n"/>
      <c r="E433" s="23">
        <f>IF(OR(D433="",C433=""),"",IF(IFERROR(INDEX('Dịch vụ'!$D$6:$D$25,MATCH(C433,'Dịch vụ'!$A$6:$A$25,0)),"")="","",D433+IFERROR(INDEX('Dịch vụ'!$D$6:$D$25,MATCH(C433,'Dịch vụ'!$A$6:$A$25,0)),"")))</f>
        <v/>
      </c>
      <c r="F433" s="23">
        <f>IF(OR(D433="",C433=""),"",IF(IFERROR(INDEX('Dịch vụ'!$E$6:$E$25,MATCH(C433,'Dịch vụ'!$A$6:$A$25,0)),"")="","",D433+IFERROR(INDEX('Dịch vụ'!$E$6:$E$25,MATCH(C433,'Dịch vụ'!$A$6:$A$25,0)),"")))</f>
        <v/>
      </c>
      <c r="G433" s="15" t="n"/>
      <c r="H433" s="15" t="n"/>
      <c r="I433" s="18">
        <f>IF(A433="","",IF(AND(G433&lt;&gt;"Có",ISNUMBER(E433),E433&lt;=TODAY()),"Hỏi thăm",IF(AND(H433&lt;&gt;"Có",ISNUMBER(F433),F433&lt;=TODAY()),"Mời quay lại","")))</f>
        <v/>
      </c>
    </row>
    <row r="434">
      <c r="A434" s="15" t="n"/>
      <c r="B434" s="16" t="n"/>
      <c r="C434" s="15" t="n"/>
      <c r="D434" s="13" t="n"/>
      <c r="E434" s="23">
        <f>IF(OR(D434="",C434=""),"",IF(IFERROR(INDEX('Dịch vụ'!$D$6:$D$25,MATCH(C434,'Dịch vụ'!$A$6:$A$25,0)),"")="","",D434+IFERROR(INDEX('Dịch vụ'!$D$6:$D$25,MATCH(C434,'Dịch vụ'!$A$6:$A$25,0)),"")))</f>
        <v/>
      </c>
      <c r="F434" s="23">
        <f>IF(OR(D434="",C434=""),"",IF(IFERROR(INDEX('Dịch vụ'!$E$6:$E$25,MATCH(C434,'Dịch vụ'!$A$6:$A$25,0)),"")="","",D434+IFERROR(INDEX('Dịch vụ'!$E$6:$E$25,MATCH(C434,'Dịch vụ'!$A$6:$A$25,0)),"")))</f>
        <v/>
      </c>
      <c r="G434" s="15" t="n"/>
      <c r="H434" s="15" t="n"/>
      <c r="I434" s="18">
        <f>IF(A434="","",IF(AND(G434&lt;&gt;"Có",ISNUMBER(E434),E434&lt;=TODAY()),"Hỏi thăm",IF(AND(H434&lt;&gt;"Có",ISNUMBER(F434),F434&lt;=TODAY()),"Mời quay lại","")))</f>
        <v/>
      </c>
    </row>
    <row r="435">
      <c r="A435" s="15" t="n"/>
      <c r="B435" s="16" t="n"/>
      <c r="C435" s="15" t="n"/>
      <c r="D435" s="13" t="n"/>
      <c r="E435" s="23">
        <f>IF(OR(D435="",C435=""),"",IF(IFERROR(INDEX('Dịch vụ'!$D$6:$D$25,MATCH(C435,'Dịch vụ'!$A$6:$A$25,0)),"")="","",D435+IFERROR(INDEX('Dịch vụ'!$D$6:$D$25,MATCH(C435,'Dịch vụ'!$A$6:$A$25,0)),"")))</f>
        <v/>
      </c>
      <c r="F435" s="23">
        <f>IF(OR(D435="",C435=""),"",IF(IFERROR(INDEX('Dịch vụ'!$E$6:$E$25,MATCH(C435,'Dịch vụ'!$A$6:$A$25,0)),"")="","",D435+IFERROR(INDEX('Dịch vụ'!$E$6:$E$25,MATCH(C435,'Dịch vụ'!$A$6:$A$25,0)),"")))</f>
        <v/>
      </c>
      <c r="G435" s="15" t="n"/>
      <c r="H435" s="15" t="n"/>
      <c r="I435" s="18">
        <f>IF(A435="","",IF(AND(G435&lt;&gt;"Có",ISNUMBER(E435),E435&lt;=TODAY()),"Hỏi thăm",IF(AND(H435&lt;&gt;"Có",ISNUMBER(F435),F435&lt;=TODAY()),"Mời quay lại","")))</f>
        <v/>
      </c>
    </row>
    <row r="436">
      <c r="A436" s="15" t="n"/>
      <c r="B436" s="16" t="n"/>
      <c r="C436" s="15" t="n"/>
      <c r="D436" s="13" t="n"/>
      <c r="E436" s="23">
        <f>IF(OR(D436="",C436=""),"",IF(IFERROR(INDEX('Dịch vụ'!$D$6:$D$25,MATCH(C436,'Dịch vụ'!$A$6:$A$25,0)),"")="","",D436+IFERROR(INDEX('Dịch vụ'!$D$6:$D$25,MATCH(C436,'Dịch vụ'!$A$6:$A$25,0)),"")))</f>
        <v/>
      </c>
      <c r="F436" s="23">
        <f>IF(OR(D436="",C436=""),"",IF(IFERROR(INDEX('Dịch vụ'!$E$6:$E$25,MATCH(C436,'Dịch vụ'!$A$6:$A$25,0)),"")="","",D436+IFERROR(INDEX('Dịch vụ'!$E$6:$E$25,MATCH(C436,'Dịch vụ'!$A$6:$A$25,0)),"")))</f>
        <v/>
      </c>
      <c r="G436" s="15" t="n"/>
      <c r="H436" s="15" t="n"/>
      <c r="I436" s="18">
        <f>IF(A436="","",IF(AND(G436&lt;&gt;"Có",ISNUMBER(E436),E436&lt;=TODAY()),"Hỏi thăm",IF(AND(H436&lt;&gt;"Có",ISNUMBER(F436),F436&lt;=TODAY()),"Mời quay lại","")))</f>
        <v/>
      </c>
    </row>
    <row r="437">
      <c r="A437" s="15" t="n"/>
      <c r="B437" s="16" t="n"/>
      <c r="C437" s="15" t="n"/>
      <c r="D437" s="13" t="n"/>
      <c r="E437" s="23">
        <f>IF(OR(D437="",C437=""),"",IF(IFERROR(INDEX('Dịch vụ'!$D$6:$D$25,MATCH(C437,'Dịch vụ'!$A$6:$A$25,0)),"")="","",D437+IFERROR(INDEX('Dịch vụ'!$D$6:$D$25,MATCH(C437,'Dịch vụ'!$A$6:$A$25,0)),"")))</f>
        <v/>
      </c>
      <c r="F437" s="23">
        <f>IF(OR(D437="",C437=""),"",IF(IFERROR(INDEX('Dịch vụ'!$E$6:$E$25,MATCH(C437,'Dịch vụ'!$A$6:$A$25,0)),"")="","",D437+IFERROR(INDEX('Dịch vụ'!$E$6:$E$25,MATCH(C437,'Dịch vụ'!$A$6:$A$25,0)),"")))</f>
        <v/>
      </c>
      <c r="G437" s="15" t="n"/>
      <c r="H437" s="15" t="n"/>
      <c r="I437" s="18">
        <f>IF(A437="","",IF(AND(G437&lt;&gt;"Có",ISNUMBER(E437),E437&lt;=TODAY()),"Hỏi thăm",IF(AND(H437&lt;&gt;"Có",ISNUMBER(F437),F437&lt;=TODAY()),"Mời quay lại","")))</f>
        <v/>
      </c>
    </row>
    <row r="438">
      <c r="A438" s="15" t="n"/>
      <c r="B438" s="16" t="n"/>
      <c r="C438" s="15" t="n"/>
      <c r="D438" s="13" t="n"/>
      <c r="E438" s="23">
        <f>IF(OR(D438="",C438=""),"",IF(IFERROR(INDEX('Dịch vụ'!$D$6:$D$25,MATCH(C438,'Dịch vụ'!$A$6:$A$25,0)),"")="","",D438+IFERROR(INDEX('Dịch vụ'!$D$6:$D$25,MATCH(C438,'Dịch vụ'!$A$6:$A$25,0)),"")))</f>
        <v/>
      </c>
      <c r="F438" s="23">
        <f>IF(OR(D438="",C438=""),"",IF(IFERROR(INDEX('Dịch vụ'!$E$6:$E$25,MATCH(C438,'Dịch vụ'!$A$6:$A$25,0)),"")="","",D438+IFERROR(INDEX('Dịch vụ'!$E$6:$E$25,MATCH(C438,'Dịch vụ'!$A$6:$A$25,0)),"")))</f>
        <v/>
      </c>
      <c r="G438" s="15" t="n"/>
      <c r="H438" s="15" t="n"/>
      <c r="I438" s="18">
        <f>IF(A438="","",IF(AND(G438&lt;&gt;"Có",ISNUMBER(E438),E438&lt;=TODAY()),"Hỏi thăm",IF(AND(H438&lt;&gt;"Có",ISNUMBER(F438),F438&lt;=TODAY()),"Mời quay lại","")))</f>
        <v/>
      </c>
    </row>
    <row r="439">
      <c r="A439" s="15" t="n"/>
      <c r="B439" s="16" t="n"/>
      <c r="C439" s="15" t="n"/>
      <c r="D439" s="13" t="n"/>
      <c r="E439" s="23">
        <f>IF(OR(D439="",C439=""),"",IF(IFERROR(INDEX('Dịch vụ'!$D$6:$D$25,MATCH(C439,'Dịch vụ'!$A$6:$A$25,0)),"")="","",D439+IFERROR(INDEX('Dịch vụ'!$D$6:$D$25,MATCH(C439,'Dịch vụ'!$A$6:$A$25,0)),"")))</f>
        <v/>
      </c>
      <c r="F439" s="23">
        <f>IF(OR(D439="",C439=""),"",IF(IFERROR(INDEX('Dịch vụ'!$E$6:$E$25,MATCH(C439,'Dịch vụ'!$A$6:$A$25,0)),"")="","",D439+IFERROR(INDEX('Dịch vụ'!$E$6:$E$25,MATCH(C439,'Dịch vụ'!$A$6:$A$25,0)),"")))</f>
        <v/>
      </c>
      <c r="G439" s="15" t="n"/>
      <c r="H439" s="15" t="n"/>
      <c r="I439" s="18">
        <f>IF(A439="","",IF(AND(G439&lt;&gt;"Có",ISNUMBER(E439),E439&lt;=TODAY()),"Hỏi thăm",IF(AND(H439&lt;&gt;"Có",ISNUMBER(F439),F439&lt;=TODAY()),"Mời quay lại","")))</f>
        <v/>
      </c>
    </row>
    <row r="440">
      <c r="A440" s="15" t="n"/>
      <c r="B440" s="16" t="n"/>
      <c r="C440" s="15" t="n"/>
      <c r="D440" s="13" t="n"/>
      <c r="E440" s="23">
        <f>IF(OR(D440="",C440=""),"",IF(IFERROR(INDEX('Dịch vụ'!$D$6:$D$25,MATCH(C440,'Dịch vụ'!$A$6:$A$25,0)),"")="","",D440+IFERROR(INDEX('Dịch vụ'!$D$6:$D$25,MATCH(C440,'Dịch vụ'!$A$6:$A$25,0)),"")))</f>
        <v/>
      </c>
      <c r="F440" s="23">
        <f>IF(OR(D440="",C440=""),"",IF(IFERROR(INDEX('Dịch vụ'!$E$6:$E$25,MATCH(C440,'Dịch vụ'!$A$6:$A$25,0)),"")="","",D440+IFERROR(INDEX('Dịch vụ'!$E$6:$E$25,MATCH(C440,'Dịch vụ'!$A$6:$A$25,0)),"")))</f>
        <v/>
      </c>
      <c r="G440" s="15" t="n"/>
      <c r="H440" s="15" t="n"/>
      <c r="I440" s="18">
        <f>IF(A440="","",IF(AND(G440&lt;&gt;"Có",ISNUMBER(E440),E440&lt;=TODAY()),"Hỏi thăm",IF(AND(H440&lt;&gt;"Có",ISNUMBER(F440),F440&lt;=TODAY()),"Mời quay lại","")))</f>
        <v/>
      </c>
    </row>
    <row r="441">
      <c r="A441" s="15" t="n"/>
      <c r="B441" s="16" t="n"/>
      <c r="C441" s="15" t="n"/>
      <c r="D441" s="13" t="n"/>
      <c r="E441" s="23">
        <f>IF(OR(D441="",C441=""),"",IF(IFERROR(INDEX('Dịch vụ'!$D$6:$D$25,MATCH(C441,'Dịch vụ'!$A$6:$A$25,0)),"")="","",D441+IFERROR(INDEX('Dịch vụ'!$D$6:$D$25,MATCH(C441,'Dịch vụ'!$A$6:$A$25,0)),"")))</f>
        <v/>
      </c>
      <c r="F441" s="23">
        <f>IF(OR(D441="",C441=""),"",IF(IFERROR(INDEX('Dịch vụ'!$E$6:$E$25,MATCH(C441,'Dịch vụ'!$A$6:$A$25,0)),"")="","",D441+IFERROR(INDEX('Dịch vụ'!$E$6:$E$25,MATCH(C441,'Dịch vụ'!$A$6:$A$25,0)),"")))</f>
        <v/>
      </c>
      <c r="G441" s="15" t="n"/>
      <c r="H441" s="15" t="n"/>
      <c r="I441" s="18">
        <f>IF(A441="","",IF(AND(G441&lt;&gt;"Có",ISNUMBER(E441),E441&lt;=TODAY()),"Hỏi thăm",IF(AND(H441&lt;&gt;"Có",ISNUMBER(F441),F441&lt;=TODAY()),"Mời quay lại","")))</f>
        <v/>
      </c>
    </row>
    <row r="442">
      <c r="A442" s="15" t="n"/>
      <c r="B442" s="16" t="n"/>
      <c r="C442" s="15" t="n"/>
      <c r="D442" s="13" t="n"/>
      <c r="E442" s="23">
        <f>IF(OR(D442="",C442=""),"",IF(IFERROR(INDEX('Dịch vụ'!$D$6:$D$25,MATCH(C442,'Dịch vụ'!$A$6:$A$25,0)),"")="","",D442+IFERROR(INDEX('Dịch vụ'!$D$6:$D$25,MATCH(C442,'Dịch vụ'!$A$6:$A$25,0)),"")))</f>
        <v/>
      </c>
      <c r="F442" s="23">
        <f>IF(OR(D442="",C442=""),"",IF(IFERROR(INDEX('Dịch vụ'!$E$6:$E$25,MATCH(C442,'Dịch vụ'!$A$6:$A$25,0)),"")="","",D442+IFERROR(INDEX('Dịch vụ'!$E$6:$E$25,MATCH(C442,'Dịch vụ'!$A$6:$A$25,0)),"")))</f>
        <v/>
      </c>
      <c r="G442" s="15" t="n"/>
      <c r="H442" s="15" t="n"/>
      <c r="I442" s="18">
        <f>IF(A442="","",IF(AND(G442&lt;&gt;"Có",ISNUMBER(E442),E442&lt;=TODAY()),"Hỏi thăm",IF(AND(H442&lt;&gt;"Có",ISNUMBER(F442),F442&lt;=TODAY()),"Mời quay lại","")))</f>
        <v/>
      </c>
    </row>
    <row r="443">
      <c r="A443" s="15" t="n"/>
      <c r="B443" s="16" t="n"/>
      <c r="C443" s="15" t="n"/>
      <c r="D443" s="13" t="n"/>
      <c r="E443" s="23">
        <f>IF(OR(D443="",C443=""),"",IF(IFERROR(INDEX('Dịch vụ'!$D$6:$D$25,MATCH(C443,'Dịch vụ'!$A$6:$A$25,0)),"")="","",D443+IFERROR(INDEX('Dịch vụ'!$D$6:$D$25,MATCH(C443,'Dịch vụ'!$A$6:$A$25,0)),"")))</f>
        <v/>
      </c>
      <c r="F443" s="23">
        <f>IF(OR(D443="",C443=""),"",IF(IFERROR(INDEX('Dịch vụ'!$E$6:$E$25,MATCH(C443,'Dịch vụ'!$A$6:$A$25,0)),"")="","",D443+IFERROR(INDEX('Dịch vụ'!$E$6:$E$25,MATCH(C443,'Dịch vụ'!$A$6:$A$25,0)),"")))</f>
        <v/>
      </c>
      <c r="G443" s="15" t="n"/>
      <c r="H443" s="15" t="n"/>
      <c r="I443" s="18">
        <f>IF(A443="","",IF(AND(G443&lt;&gt;"Có",ISNUMBER(E443),E443&lt;=TODAY()),"Hỏi thăm",IF(AND(H443&lt;&gt;"Có",ISNUMBER(F443),F443&lt;=TODAY()),"Mời quay lại","")))</f>
        <v/>
      </c>
    </row>
    <row r="444">
      <c r="A444" s="15" t="n"/>
      <c r="B444" s="16" t="n"/>
      <c r="C444" s="15" t="n"/>
      <c r="D444" s="13" t="n"/>
      <c r="E444" s="23">
        <f>IF(OR(D444="",C444=""),"",IF(IFERROR(INDEX('Dịch vụ'!$D$6:$D$25,MATCH(C444,'Dịch vụ'!$A$6:$A$25,0)),"")="","",D444+IFERROR(INDEX('Dịch vụ'!$D$6:$D$25,MATCH(C444,'Dịch vụ'!$A$6:$A$25,0)),"")))</f>
        <v/>
      </c>
      <c r="F444" s="23">
        <f>IF(OR(D444="",C444=""),"",IF(IFERROR(INDEX('Dịch vụ'!$E$6:$E$25,MATCH(C444,'Dịch vụ'!$A$6:$A$25,0)),"")="","",D444+IFERROR(INDEX('Dịch vụ'!$E$6:$E$25,MATCH(C444,'Dịch vụ'!$A$6:$A$25,0)),"")))</f>
        <v/>
      </c>
      <c r="G444" s="15" t="n"/>
      <c r="H444" s="15" t="n"/>
      <c r="I444" s="18">
        <f>IF(A444="","",IF(AND(G444&lt;&gt;"Có",ISNUMBER(E444),E444&lt;=TODAY()),"Hỏi thăm",IF(AND(H444&lt;&gt;"Có",ISNUMBER(F444),F444&lt;=TODAY()),"Mời quay lại","")))</f>
        <v/>
      </c>
    </row>
    <row r="445">
      <c r="A445" s="15" t="n"/>
      <c r="B445" s="16" t="n"/>
      <c r="C445" s="15" t="n"/>
      <c r="D445" s="13" t="n"/>
      <c r="E445" s="23">
        <f>IF(OR(D445="",C445=""),"",IF(IFERROR(INDEX('Dịch vụ'!$D$6:$D$25,MATCH(C445,'Dịch vụ'!$A$6:$A$25,0)),"")="","",D445+IFERROR(INDEX('Dịch vụ'!$D$6:$D$25,MATCH(C445,'Dịch vụ'!$A$6:$A$25,0)),"")))</f>
        <v/>
      </c>
      <c r="F445" s="23">
        <f>IF(OR(D445="",C445=""),"",IF(IFERROR(INDEX('Dịch vụ'!$E$6:$E$25,MATCH(C445,'Dịch vụ'!$A$6:$A$25,0)),"")="","",D445+IFERROR(INDEX('Dịch vụ'!$E$6:$E$25,MATCH(C445,'Dịch vụ'!$A$6:$A$25,0)),"")))</f>
        <v/>
      </c>
      <c r="G445" s="15" t="n"/>
      <c r="H445" s="15" t="n"/>
      <c r="I445" s="18">
        <f>IF(A445="","",IF(AND(G445&lt;&gt;"Có",ISNUMBER(E445),E445&lt;=TODAY()),"Hỏi thăm",IF(AND(H445&lt;&gt;"Có",ISNUMBER(F445),F445&lt;=TODAY()),"Mời quay lại","")))</f>
        <v/>
      </c>
    </row>
    <row r="446">
      <c r="A446" s="15" t="n"/>
      <c r="B446" s="16" t="n"/>
      <c r="C446" s="15" t="n"/>
      <c r="D446" s="13" t="n"/>
      <c r="E446" s="23">
        <f>IF(OR(D446="",C446=""),"",IF(IFERROR(INDEX('Dịch vụ'!$D$6:$D$25,MATCH(C446,'Dịch vụ'!$A$6:$A$25,0)),"")="","",D446+IFERROR(INDEX('Dịch vụ'!$D$6:$D$25,MATCH(C446,'Dịch vụ'!$A$6:$A$25,0)),"")))</f>
        <v/>
      </c>
      <c r="F446" s="23">
        <f>IF(OR(D446="",C446=""),"",IF(IFERROR(INDEX('Dịch vụ'!$E$6:$E$25,MATCH(C446,'Dịch vụ'!$A$6:$A$25,0)),"")="","",D446+IFERROR(INDEX('Dịch vụ'!$E$6:$E$25,MATCH(C446,'Dịch vụ'!$A$6:$A$25,0)),"")))</f>
        <v/>
      </c>
      <c r="G446" s="15" t="n"/>
      <c r="H446" s="15" t="n"/>
      <c r="I446" s="18">
        <f>IF(A446="","",IF(AND(G446&lt;&gt;"Có",ISNUMBER(E446),E446&lt;=TODAY()),"Hỏi thăm",IF(AND(H446&lt;&gt;"Có",ISNUMBER(F446),F446&lt;=TODAY()),"Mời quay lại","")))</f>
        <v/>
      </c>
    </row>
    <row r="447">
      <c r="A447" s="15" t="n"/>
      <c r="B447" s="16" t="n"/>
      <c r="C447" s="15" t="n"/>
      <c r="D447" s="13" t="n"/>
      <c r="E447" s="23">
        <f>IF(OR(D447="",C447=""),"",IF(IFERROR(INDEX('Dịch vụ'!$D$6:$D$25,MATCH(C447,'Dịch vụ'!$A$6:$A$25,0)),"")="","",D447+IFERROR(INDEX('Dịch vụ'!$D$6:$D$25,MATCH(C447,'Dịch vụ'!$A$6:$A$25,0)),"")))</f>
        <v/>
      </c>
      <c r="F447" s="23">
        <f>IF(OR(D447="",C447=""),"",IF(IFERROR(INDEX('Dịch vụ'!$E$6:$E$25,MATCH(C447,'Dịch vụ'!$A$6:$A$25,0)),"")="","",D447+IFERROR(INDEX('Dịch vụ'!$E$6:$E$25,MATCH(C447,'Dịch vụ'!$A$6:$A$25,0)),"")))</f>
        <v/>
      </c>
      <c r="G447" s="15" t="n"/>
      <c r="H447" s="15" t="n"/>
      <c r="I447" s="18">
        <f>IF(A447="","",IF(AND(G447&lt;&gt;"Có",ISNUMBER(E447),E447&lt;=TODAY()),"Hỏi thăm",IF(AND(H447&lt;&gt;"Có",ISNUMBER(F447),F447&lt;=TODAY()),"Mời quay lại","")))</f>
        <v/>
      </c>
    </row>
    <row r="448">
      <c r="A448" s="15" t="n"/>
      <c r="B448" s="16" t="n"/>
      <c r="C448" s="15" t="n"/>
      <c r="D448" s="13" t="n"/>
      <c r="E448" s="23">
        <f>IF(OR(D448="",C448=""),"",IF(IFERROR(INDEX('Dịch vụ'!$D$6:$D$25,MATCH(C448,'Dịch vụ'!$A$6:$A$25,0)),"")="","",D448+IFERROR(INDEX('Dịch vụ'!$D$6:$D$25,MATCH(C448,'Dịch vụ'!$A$6:$A$25,0)),"")))</f>
        <v/>
      </c>
      <c r="F448" s="23">
        <f>IF(OR(D448="",C448=""),"",IF(IFERROR(INDEX('Dịch vụ'!$E$6:$E$25,MATCH(C448,'Dịch vụ'!$A$6:$A$25,0)),"")="","",D448+IFERROR(INDEX('Dịch vụ'!$E$6:$E$25,MATCH(C448,'Dịch vụ'!$A$6:$A$25,0)),"")))</f>
        <v/>
      </c>
      <c r="G448" s="15" t="n"/>
      <c r="H448" s="15" t="n"/>
      <c r="I448" s="18">
        <f>IF(A448="","",IF(AND(G448&lt;&gt;"Có",ISNUMBER(E448),E448&lt;=TODAY()),"Hỏi thăm",IF(AND(H448&lt;&gt;"Có",ISNUMBER(F448),F448&lt;=TODAY()),"Mời quay lại","")))</f>
        <v/>
      </c>
    </row>
    <row r="449">
      <c r="A449" s="15" t="n"/>
      <c r="B449" s="16" t="n"/>
      <c r="C449" s="15" t="n"/>
      <c r="D449" s="13" t="n"/>
      <c r="E449" s="23">
        <f>IF(OR(D449="",C449=""),"",IF(IFERROR(INDEX('Dịch vụ'!$D$6:$D$25,MATCH(C449,'Dịch vụ'!$A$6:$A$25,0)),"")="","",D449+IFERROR(INDEX('Dịch vụ'!$D$6:$D$25,MATCH(C449,'Dịch vụ'!$A$6:$A$25,0)),"")))</f>
        <v/>
      </c>
      <c r="F449" s="23">
        <f>IF(OR(D449="",C449=""),"",IF(IFERROR(INDEX('Dịch vụ'!$E$6:$E$25,MATCH(C449,'Dịch vụ'!$A$6:$A$25,0)),"")="","",D449+IFERROR(INDEX('Dịch vụ'!$E$6:$E$25,MATCH(C449,'Dịch vụ'!$A$6:$A$25,0)),"")))</f>
        <v/>
      </c>
      <c r="G449" s="15" t="n"/>
      <c r="H449" s="15" t="n"/>
      <c r="I449" s="18">
        <f>IF(A449="","",IF(AND(G449&lt;&gt;"Có",ISNUMBER(E449),E449&lt;=TODAY()),"Hỏi thăm",IF(AND(H449&lt;&gt;"Có",ISNUMBER(F449),F449&lt;=TODAY()),"Mời quay lại","")))</f>
        <v/>
      </c>
    </row>
    <row r="450">
      <c r="A450" s="15" t="n"/>
      <c r="B450" s="16" t="n"/>
      <c r="C450" s="15" t="n"/>
      <c r="D450" s="13" t="n"/>
      <c r="E450" s="23">
        <f>IF(OR(D450="",C450=""),"",IF(IFERROR(INDEX('Dịch vụ'!$D$6:$D$25,MATCH(C450,'Dịch vụ'!$A$6:$A$25,0)),"")="","",D450+IFERROR(INDEX('Dịch vụ'!$D$6:$D$25,MATCH(C450,'Dịch vụ'!$A$6:$A$25,0)),"")))</f>
        <v/>
      </c>
      <c r="F450" s="23">
        <f>IF(OR(D450="",C450=""),"",IF(IFERROR(INDEX('Dịch vụ'!$E$6:$E$25,MATCH(C450,'Dịch vụ'!$A$6:$A$25,0)),"")="","",D450+IFERROR(INDEX('Dịch vụ'!$E$6:$E$25,MATCH(C450,'Dịch vụ'!$A$6:$A$25,0)),"")))</f>
        <v/>
      </c>
      <c r="G450" s="15" t="n"/>
      <c r="H450" s="15" t="n"/>
      <c r="I450" s="18">
        <f>IF(A450="","",IF(AND(G450&lt;&gt;"Có",ISNUMBER(E450),E450&lt;=TODAY()),"Hỏi thăm",IF(AND(H450&lt;&gt;"Có",ISNUMBER(F450),F450&lt;=TODAY()),"Mời quay lại","")))</f>
        <v/>
      </c>
    </row>
    <row r="451">
      <c r="A451" s="15" t="n"/>
      <c r="B451" s="16" t="n"/>
      <c r="C451" s="15" t="n"/>
      <c r="D451" s="13" t="n"/>
      <c r="E451" s="23">
        <f>IF(OR(D451="",C451=""),"",IF(IFERROR(INDEX('Dịch vụ'!$D$6:$D$25,MATCH(C451,'Dịch vụ'!$A$6:$A$25,0)),"")="","",D451+IFERROR(INDEX('Dịch vụ'!$D$6:$D$25,MATCH(C451,'Dịch vụ'!$A$6:$A$25,0)),"")))</f>
        <v/>
      </c>
      <c r="F451" s="23">
        <f>IF(OR(D451="",C451=""),"",IF(IFERROR(INDEX('Dịch vụ'!$E$6:$E$25,MATCH(C451,'Dịch vụ'!$A$6:$A$25,0)),"")="","",D451+IFERROR(INDEX('Dịch vụ'!$E$6:$E$25,MATCH(C451,'Dịch vụ'!$A$6:$A$25,0)),"")))</f>
        <v/>
      </c>
      <c r="G451" s="15" t="n"/>
      <c r="H451" s="15" t="n"/>
      <c r="I451" s="18">
        <f>IF(A451="","",IF(AND(G451&lt;&gt;"Có",ISNUMBER(E451),E451&lt;=TODAY()),"Hỏi thăm",IF(AND(H451&lt;&gt;"Có",ISNUMBER(F451),F451&lt;=TODAY()),"Mời quay lại","")))</f>
        <v/>
      </c>
    </row>
    <row r="452">
      <c r="A452" s="15" t="n"/>
      <c r="B452" s="16" t="n"/>
      <c r="C452" s="15" t="n"/>
      <c r="D452" s="13" t="n"/>
      <c r="E452" s="23">
        <f>IF(OR(D452="",C452=""),"",IF(IFERROR(INDEX('Dịch vụ'!$D$6:$D$25,MATCH(C452,'Dịch vụ'!$A$6:$A$25,0)),"")="","",D452+IFERROR(INDEX('Dịch vụ'!$D$6:$D$25,MATCH(C452,'Dịch vụ'!$A$6:$A$25,0)),"")))</f>
        <v/>
      </c>
      <c r="F452" s="23">
        <f>IF(OR(D452="",C452=""),"",IF(IFERROR(INDEX('Dịch vụ'!$E$6:$E$25,MATCH(C452,'Dịch vụ'!$A$6:$A$25,0)),"")="","",D452+IFERROR(INDEX('Dịch vụ'!$E$6:$E$25,MATCH(C452,'Dịch vụ'!$A$6:$A$25,0)),"")))</f>
        <v/>
      </c>
      <c r="G452" s="15" t="n"/>
      <c r="H452" s="15" t="n"/>
      <c r="I452" s="18">
        <f>IF(A452="","",IF(AND(G452&lt;&gt;"Có",ISNUMBER(E452),E452&lt;=TODAY()),"Hỏi thăm",IF(AND(H452&lt;&gt;"Có",ISNUMBER(F452),F452&lt;=TODAY()),"Mời quay lại","")))</f>
        <v/>
      </c>
    </row>
    <row r="453">
      <c r="A453" s="15" t="n"/>
      <c r="B453" s="16" t="n"/>
      <c r="C453" s="15" t="n"/>
      <c r="D453" s="13" t="n"/>
      <c r="E453" s="23">
        <f>IF(OR(D453="",C453=""),"",IF(IFERROR(INDEX('Dịch vụ'!$D$6:$D$25,MATCH(C453,'Dịch vụ'!$A$6:$A$25,0)),"")="","",D453+IFERROR(INDEX('Dịch vụ'!$D$6:$D$25,MATCH(C453,'Dịch vụ'!$A$6:$A$25,0)),"")))</f>
        <v/>
      </c>
      <c r="F453" s="23">
        <f>IF(OR(D453="",C453=""),"",IF(IFERROR(INDEX('Dịch vụ'!$E$6:$E$25,MATCH(C453,'Dịch vụ'!$A$6:$A$25,0)),"")="","",D453+IFERROR(INDEX('Dịch vụ'!$E$6:$E$25,MATCH(C453,'Dịch vụ'!$A$6:$A$25,0)),"")))</f>
        <v/>
      </c>
      <c r="G453" s="15" t="n"/>
      <c r="H453" s="15" t="n"/>
      <c r="I453" s="18">
        <f>IF(A453="","",IF(AND(G453&lt;&gt;"Có",ISNUMBER(E453),E453&lt;=TODAY()),"Hỏi thăm",IF(AND(H453&lt;&gt;"Có",ISNUMBER(F453),F453&lt;=TODAY()),"Mời quay lại","")))</f>
        <v/>
      </c>
    </row>
    <row r="454">
      <c r="A454" s="15" t="n"/>
      <c r="B454" s="16" t="n"/>
      <c r="C454" s="15" t="n"/>
      <c r="D454" s="13" t="n"/>
      <c r="E454" s="23">
        <f>IF(OR(D454="",C454=""),"",IF(IFERROR(INDEX('Dịch vụ'!$D$6:$D$25,MATCH(C454,'Dịch vụ'!$A$6:$A$25,0)),"")="","",D454+IFERROR(INDEX('Dịch vụ'!$D$6:$D$25,MATCH(C454,'Dịch vụ'!$A$6:$A$25,0)),"")))</f>
        <v/>
      </c>
      <c r="F454" s="23">
        <f>IF(OR(D454="",C454=""),"",IF(IFERROR(INDEX('Dịch vụ'!$E$6:$E$25,MATCH(C454,'Dịch vụ'!$A$6:$A$25,0)),"")="","",D454+IFERROR(INDEX('Dịch vụ'!$E$6:$E$25,MATCH(C454,'Dịch vụ'!$A$6:$A$25,0)),"")))</f>
        <v/>
      </c>
      <c r="G454" s="15" t="n"/>
      <c r="H454" s="15" t="n"/>
      <c r="I454" s="18">
        <f>IF(A454="","",IF(AND(G454&lt;&gt;"Có",ISNUMBER(E454),E454&lt;=TODAY()),"Hỏi thăm",IF(AND(H454&lt;&gt;"Có",ISNUMBER(F454),F454&lt;=TODAY()),"Mời quay lại","")))</f>
        <v/>
      </c>
    </row>
    <row r="455">
      <c r="A455" s="15" t="n"/>
      <c r="B455" s="16" t="n"/>
      <c r="C455" s="15" t="n"/>
      <c r="D455" s="13" t="n"/>
      <c r="E455" s="23">
        <f>IF(OR(D455="",C455=""),"",IF(IFERROR(INDEX('Dịch vụ'!$D$6:$D$25,MATCH(C455,'Dịch vụ'!$A$6:$A$25,0)),"")="","",D455+IFERROR(INDEX('Dịch vụ'!$D$6:$D$25,MATCH(C455,'Dịch vụ'!$A$6:$A$25,0)),"")))</f>
        <v/>
      </c>
      <c r="F455" s="23">
        <f>IF(OR(D455="",C455=""),"",IF(IFERROR(INDEX('Dịch vụ'!$E$6:$E$25,MATCH(C455,'Dịch vụ'!$A$6:$A$25,0)),"")="","",D455+IFERROR(INDEX('Dịch vụ'!$E$6:$E$25,MATCH(C455,'Dịch vụ'!$A$6:$A$25,0)),"")))</f>
        <v/>
      </c>
      <c r="G455" s="15" t="n"/>
      <c r="H455" s="15" t="n"/>
      <c r="I455" s="18">
        <f>IF(A455="","",IF(AND(G455&lt;&gt;"Có",ISNUMBER(E455),E455&lt;=TODAY()),"Hỏi thăm",IF(AND(H455&lt;&gt;"Có",ISNUMBER(F455),F455&lt;=TODAY()),"Mời quay lại","")))</f>
        <v/>
      </c>
    </row>
    <row r="456">
      <c r="A456" s="15" t="n"/>
      <c r="B456" s="16" t="n"/>
      <c r="C456" s="15" t="n"/>
      <c r="D456" s="13" t="n"/>
      <c r="E456" s="23">
        <f>IF(OR(D456="",C456=""),"",IF(IFERROR(INDEX('Dịch vụ'!$D$6:$D$25,MATCH(C456,'Dịch vụ'!$A$6:$A$25,0)),"")="","",D456+IFERROR(INDEX('Dịch vụ'!$D$6:$D$25,MATCH(C456,'Dịch vụ'!$A$6:$A$25,0)),"")))</f>
        <v/>
      </c>
      <c r="F456" s="23">
        <f>IF(OR(D456="",C456=""),"",IF(IFERROR(INDEX('Dịch vụ'!$E$6:$E$25,MATCH(C456,'Dịch vụ'!$A$6:$A$25,0)),"")="","",D456+IFERROR(INDEX('Dịch vụ'!$E$6:$E$25,MATCH(C456,'Dịch vụ'!$A$6:$A$25,0)),"")))</f>
        <v/>
      </c>
      <c r="G456" s="15" t="n"/>
      <c r="H456" s="15" t="n"/>
      <c r="I456" s="18">
        <f>IF(A456="","",IF(AND(G456&lt;&gt;"Có",ISNUMBER(E456),E456&lt;=TODAY()),"Hỏi thăm",IF(AND(H456&lt;&gt;"Có",ISNUMBER(F456),F456&lt;=TODAY()),"Mời quay lại","")))</f>
        <v/>
      </c>
    </row>
    <row r="457">
      <c r="A457" s="15" t="n"/>
      <c r="B457" s="16" t="n"/>
      <c r="C457" s="15" t="n"/>
      <c r="D457" s="13" t="n"/>
      <c r="E457" s="23">
        <f>IF(OR(D457="",C457=""),"",IF(IFERROR(INDEX('Dịch vụ'!$D$6:$D$25,MATCH(C457,'Dịch vụ'!$A$6:$A$25,0)),"")="","",D457+IFERROR(INDEX('Dịch vụ'!$D$6:$D$25,MATCH(C457,'Dịch vụ'!$A$6:$A$25,0)),"")))</f>
        <v/>
      </c>
      <c r="F457" s="23">
        <f>IF(OR(D457="",C457=""),"",IF(IFERROR(INDEX('Dịch vụ'!$E$6:$E$25,MATCH(C457,'Dịch vụ'!$A$6:$A$25,0)),"")="","",D457+IFERROR(INDEX('Dịch vụ'!$E$6:$E$25,MATCH(C457,'Dịch vụ'!$A$6:$A$25,0)),"")))</f>
        <v/>
      </c>
      <c r="G457" s="15" t="n"/>
      <c r="H457" s="15" t="n"/>
      <c r="I457" s="18">
        <f>IF(A457="","",IF(AND(G457&lt;&gt;"Có",ISNUMBER(E457),E457&lt;=TODAY()),"Hỏi thăm",IF(AND(H457&lt;&gt;"Có",ISNUMBER(F457),F457&lt;=TODAY()),"Mời quay lại","")))</f>
        <v/>
      </c>
    </row>
    <row r="458">
      <c r="A458" s="15" t="n"/>
      <c r="B458" s="16" t="n"/>
      <c r="C458" s="15" t="n"/>
      <c r="D458" s="13" t="n"/>
      <c r="E458" s="23">
        <f>IF(OR(D458="",C458=""),"",IF(IFERROR(INDEX('Dịch vụ'!$D$6:$D$25,MATCH(C458,'Dịch vụ'!$A$6:$A$25,0)),"")="","",D458+IFERROR(INDEX('Dịch vụ'!$D$6:$D$25,MATCH(C458,'Dịch vụ'!$A$6:$A$25,0)),"")))</f>
        <v/>
      </c>
      <c r="F458" s="23">
        <f>IF(OR(D458="",C458=""),"",IF(IFERROR(INDEX('Dịch vụ'!$E$6:$E$25,MATCH(C458,'Dịch vụ'!$A$6:$A$25,0)),"")="","",D458+IFERROR(INDEX('Dịch vụ'!$E$6:$E$25,MATCH(C458,'Dịch vụ'!$A$6:$A$25,0)),"")))</f>
        <v/>
      </c>
      <c r="G458" s="15" t="n"/>
      <c r="H458" s="15" t="n"/>
      <c r="I458" s="18">
        <f>IF(A458="","",IF(AND(G458&lt;&gt;"Có",ISNUMBER(E458),E458&lt;=TODAY()),"Hỏi thăm",IF(AND(H458&lt;&gt;"Có",ISNUMBER(F458),F458&lt;=TODAY()),"Mời quay lại","")))</f>
        <v/>
      </c>
    </row>
    <row r="459">
      <c r="A459" s="15" t="n"/>
      <c r="B459" s="16" t="n"/>
      <c r="C459" s="15" t="n"/>
      <c r="D459" s="13" t="n"/>
      <c r="E459" s="23">
        <f>IF(OR(D459="",C459=""),"",IF(IFERROR(INDEX('Dịch vụ'!$D$6:$D$25,MATCH(C459,'Dịch vụ'!$A$6:$A$25,0)),"")="","",D459+IFERROR(INDEX('Dịch vụ'!$D$6:$D$25,MATCH(C459,'Dịch vụ'!$A$6:$A$25,0)),"")))</f>
        <v/>
      </c>
      <c r="F459" s="23">
        <f>IF(OR(D459="",C459=""),"",IF(IFERROR(INDEX('Dịch vụ'!$E$6:$E$25,MATCH(C459,'Dịch vụ'!$A$6:$A$25,0)),"")="","",D459+IFERROR(INDEX('Dịch vụ'!$E$6:$E$25,MATCH(C459,'Dịch vụ'!$A$6:$A$25,0)),"")))</f>
        <v/>
      </c>
      <c r="G459" s="15" t="n"/>
      <c r="H459" s="15" t="n"/>
      <c r="I459" s="18">
        <f>IF(A459="","",IF(AND(G459&lt;&gt;"Có",ISNUMBER(E459),E459&lt;=TODAY()),"Hỏi thăm",IF(AND(H459&lt;&gt;"Có",ISNUMBER(F459),F459&lt;=TODAY()),"Mời quay lại","")))</f>
        <v/>
      </c>
    </row>
    <row r="460">
      <c r="A460" s="15" t="n"/>
      <c r="B460" s="16" t="n"/>
      <c r="C460" s="15" t="n"/>
      <c r="D460" s="13" t="n"/>
      <c r="E460" s="23">
        <f>IF(OR(D460="",C460=""),"",IF(IFERROR(INDEX('Dịch vụ'!$D$6:$D$25,MATCH(C460,'Dịch vụ'!$A$6:$A$25,0)),"")="","",D460+IFERROR(INDEX('Dịch vụ'!$D$6:$D$25,MATCH(C460,'Dịch vụ'!$A$6:$A$25,0)),"")))</f>
        <v/>
      </c>
      <c r="F460" s="23">
        <f>IF(OR(D460="",C460=""),"",IF(IFERROR(INDEX('Dịch vụ'!$E$6:$E$25,MATCH(C460,'Dịch vụ'!$A$6:$A$25,0)),"")="","",D460+IFERROR(INDEX('Dịch vụ'!$E$6:$E$25,MATCH(C460,'Dịch vụ'!$A$6:$A$25,0)),"")))</f>
        <v/>
      </c>
      <c r="G460" s="15" t="n"/>
      <c r="H460" s="15" t="n"/>
      <c r="I460" s="18">
        <f>IF(A460="","",IF(AND(G460&lt;&gt;"Có",ISNUMBER(E460),E460&lt;=TODAY()),"Hỏi thăm",IF(AND(H460&lt;&gt;"Có",ISNUMBER(F460),F460&lt;=TODAY()),"Mời quay lại","")))</f>
        <v/>
      </c>
    </row>
    <row r="461">
      <c r="A461" s="15" t="n"/>
      <c r="B461" s="16" t="n"/>
      <c r="C461" s="15" t="n"/>
      <c r="D461" s="13" t="n"/>
      <c r="E461" s="23">
        <f>IF(OR(D461="",C461=""),"",IF(IFERROR(INDEX('Dịch vụ'!$D$6:$D$25,MATCH(C461,'Dịch vụ'!$A$6:$A$25,0)),"")="","",D461+IFERROR(INDEX('Dịch vụ'!$D$6:$D$25,MATCH(C461,'Dịch vụ'!$A$6:$A$25,0)),"")))</f>
        <v/>
      </c>
      <c r="F461" s="23">
        <f>IF(OR(D461="",C461=""),"",IF(IFERROR(INDEX('Dịch vụ'!$E$6:$E$25,MATCH(C461,'Dịch vụ'!$A$6:$A$25,0)),"")="","",D461+IFERROR(INDEX('Dịch vụ'!$E$6:$E$25,MATCH(C461,'Dịch vụ'!$A$6:$A$25,0)),"")))</f>
        <v/>
      </c>
      <c r="G461" s="15" t="n"/>
      <c r="H461" s="15" t="n"/>
      <c r="I461" s="18">
        <f>IF(A461="","",IF(AND(G461&lt;&gt;"Có",ISNUMBER(E461),E461&lt;=TODAY()),"Hỏi thăm",IF(AND(H461&lt;&gt;"Có",ISNUMBER(F461),F461&lt;=TODAY()),"Mời quay lại","")))</f>
        <v/>
      </c>
    </row>
    <row r="462">
      <c r="A462" s="15" t="n"/>
      <c r="B462" s="16" t="n"/>
      <c r="C462" s="15" t="n"/>
      <c r="D462" s="13" t="n"/>
      <c r="E462" s="23">
        <f>IF(OR(D462="",C462=""),"",IF(IFERROR(INDEX('Dịch vụ'!$D$6:$D$25,MATCH(C462,'Dịch vụ'!$A$6:$A$25,0)),"")="","",D462+IFERROR(INDEX('Dịch vụ'!$D$6:$D$25,MATCH(C462,'Dịch vụ'!$A$6:$A$25,0)),"")))</f>
        <v/>
      </c>
      <c r="F462" s="23">
        <f>IF(OR(D462="",C462=""),"",IF(IFERROR(INDEX('Dịch vụ'!$E$6:$E$25,MATCH(C462,'Dịch vụ'!$A$6:$A$25,0)),"")="","",D462+IFERROR(INDEX('Dịch vụ'!$E$6:$E$25,MATCH(C462,'Dịch vụ'!$A$6:$A$25,0)),"")))</f>
        <v/>
      </c>
      <c r="G462" s="15" t="n"/>
      <c r="H462" s="15" t="n"/>
      <c r="I462" s="18">
        <f>IF(A462="","",IF(AND(G462&lt;&gt;"Có",ISNUMBER(E462),E462&lt;=TODAY()),"Hỏi thăm",IF(AND(H462&lt;&gt;"Có",ISNUMBER(F462),F462&lt;=TODAY()),"Mời quay lại","")))</f>
        <v/>
      </c>
    </row>
    <row r="463">
      <c r="A463" s="15" t="n"/>
      <c r="B463" s="16" t="n"/>
      <c r="C463" s="15" t="n"/>
      <c r="D463" s="13" t="n"/>
      <c r="E463" s="23">
        <f>IF(OR(D463="",C463=""),"",IF(IFERROR(INDEX('Dịch vụ'!$D$6:$D$25,MATCH(C463,'Dịch vụ'!$A$6:$A$25,0)),"")="","",D463+IFERROR(INDEX('Dịch vụ'!$D$6:$D$25,MATCH(C463,'Dịch vụ'!$A$6:$A$25,0)),"")))</f>
        <v/>
      </c>
      <c r="F463" s="23">
        <f>IF(OR(D463="",C463=""),"",IF(IFERROR(INDEX('Dịch vụ'!$E$6:$E$25,MATCH(C463,'Dịch vụ'!$A$6:$A$25,0)),"")="","",D463+IFERROR(INDEX('Dịch vụ'!$E$6:$E$25,MATCH(C463,'Dịch vụ'!$A$6:$A$25,0)),"")))</f>
        <v/>
      </c>
      <c r="G463" s="15" t="n"/>
      <c r="H463" s="15" t="n"/>
      <c r="I463" s="18">
        <f>IF(A463="","",IF(AND(G463&lt;&gt;"Có",ISNUMBER(E463),E463&lt;=TODAY()),"Hỏi thăm",IF(AND(H463&lt;&gt;"Có",ISNUMBER(F463),F463&lt;=TODAY()),"Mời quay lại","")))</f>
        <v/>
      </c>
    </row>
    <row r="464">
      <c r="A464" s="15" t="n"/>
      <c r="B464" s="16" t="n"/>
      <c r="C464" s="15" t="n"/>
      <c r="D464" s="13" t="n"/>
      <c r="E464" s="23">
        <f>IF(OR(D464="",C464=""),"",IF(IFERROR(INDEX('Dịch vụ'!$D$6:$D$25,MATCH(C464,'Dịch vụ'!$A$6:$A$25,0)),"")="","",D464+IFERROR(INDEX('Dịch vụ'!$D$6:$D$25,MATCH(C464,'Dịch vụ'!$A$6:$A$25,0)),"")))</f>
        <v/>
      </c>
      <c r="F464" s="23">
        <f>IF(OR(D464="",C464=""),"",IF(IFERROR(INDEX('Dịch vụ'!$E$6:$E$25,MATCH(C464,'Dịch vụ'!$A$6:$A$25,0)),"")="","",D464+IFERROR(INDEX('Dịch vụ'!$E$6:$E$25,MATCH(C464,'Dịch vụ'!$A$6:$A$25,0)),"")))</f>
        <v/>
      </c>
      <c r="G464" s="15" t="n"/>
      <c r="H464" s="15" t="n"/>
      <c r="I464" s="18">
        <f>IF(A464="","",IF(AND(G464&lt;&gt;"Có",ISNUMBER(E464),E464&lt;=TODAY()),"Hỏi thăm",IF(AND(H464&lt;&gt;"Có",ISNUMBER(F464),F464&lt;=TODAY()),"Mời quay lại","")))</f>
        <v/>
      </c>
    </row>
    <row r="465">
      <c r="A465" s="15" t="n"/>
      <c r="B465" s="16" t="n"/>
      <c r="C465" s="15" t="n"/>
      <c r="D465" s="13" t="n"/>
      <c r="E465" s="23">
        <f>IF(OR(D465="",C465=""),"",IF(IFERROR(INDEX('Dịch vụ'!$D$6:$D$25,MATCH(C465,'Dịch vụ'!$A$6:$A$25,0)),"")="","",D465+IFERROR(INDEX('Dịch vụ'!$D$6:$D$25,MATCH(C465,'Dịch vụ'!$A$6:$A$25,0)),"")))</f>
        <v/>
      </c>
      <c r="F465" s="23">
        <f>IF(OR(D465="",C465=""),"",IF(IFERROR(INDEX('Dịch vụ'!$E$6:$E$25,MATCH(C465,'Dịch vụ'!$A$6:$A$25,0)),"")="","",D465+IFERROR(INDEX('Dịch vụ'!$E$6:$E$25,MATCH(C465,'Dịch vụ'!$A$6:$A$25,0)),"")))</f>
        <v/>
      </c>
      <c r="G465" s="15" t="n"/>
      <c r="H465" s="15" t="n"/>
      <c r="I465" s="18">
        <f>IF(A465="","",IF(AND(G465&lt;&gt;"Có",ISNUMBER(E465),E465&lt;=TODAY()),"Hỏi thăm",IF(AND(H465&lt;&gt;"Có",ISNUMBER(F465),F465&lt;=TODAY()),"Mời quay lại","")))</f>
        <v/>
      </c>
    </row>
    <row r="466">
      <c r="A466" s="15" t="n"/>
      <c r="B466" s="16" t="n"/>
      <c r="C466" s="15" t="n"/>
      <c r="D466" s="13" t="n"/>
      <c r="E466" s="23">
        <f>IF(OR(D466="",C466=""),"",IF(IFERROR(INDEX('Dịch vụ'!$D$6:$D$25,MATCH(C466,'Dịch vụ'!$A$6:$A$25,0)),"")="","",D466+IFERROR(INDEX('Dịch vụ'!$D$6:$D$25,MATCH(C466,'Dịch vụ'!$A$6:$A$25,0)),"")))</f>
        <v/>
      </c>
      <c r="F466" s="23">
        <f>IF(OR(D466="",C466=""),"",IF(IFERROR(INDEX('Dịch vụ'!$E$6:$E$25,MATCH(C466,'Dịch vụ'!$A$6:$A$25,0)),"")="","",D466+IFERROR(INDEX('Dịch vụ'!$E$6:$E$25,MATCH(C466,'Dịch vụ'!$A$6:$A$25,0)),"")))</f>
        <v/>
      </c>
      <c r="G466" s="15" t="n"/>
      <c r="H466" s="15" t="n"/>
      <c r="I466" s="18">
        <f>IF(A466="","",IF(AND(G466&lt;&gt;"Có",ISNUMBER(E466),E466&lt;=TODAY()),"Hỏi thăm",IF(AND(H466&lt;&gt;"Có",ISNUMBER(F466),F466&lt;=TODAY()),"Mời quay lại","")))</f>
        <v/>
      </c>
    </row>
    <row r="467">
      <c r="A467" s="15" t="n"/>
      <c r="B467" s="16" t="n"/>
      <c r="C467" s="15" t="n"/>
      <c r="D467" s="13" t="n"/>
      <c r="E467" s="23">
        <f>IF(OR(D467="",C467=""),"",IF(IFERROR(INDEX('Dịch vụ'!$D$6:$D$25,MATCH(C467,'Dịch vụ'!$A$6:$A$25,0)),"")="","",D467+IFERROR(INDEX('Dịch vụ'!$D$6:$D$25,MATCH(C467,'Dịch vụ'!$A$6:$A$25,0)),"")))</f>
        <v/>
      </c>
      <c r="F467" s="23">
        <f>IF(OR(D467="",C467=""),"",IF(IFERROR(INDEX('Dịch vụ'!$E$6:$E$25,MATCH(C467,'Dịch vụ'!$A$6:$A$25,0)),"")="","",D467+IFERROR(INDEX('Dịch vụ'!$E$6:$E$25,MATCH(C467,'Dịch vụ'!$A$6:$A$25,0)),"")))</f>
        <v/>
      </c>
      <c r="G467" s="15" t="n"/>
      <c r="H467" s="15" t="n"/>
      <c r="I467" s="18">
        <f>IF(A467="","",IF(AND(G467&lt;&gt;"Có",ISNUMBER(E467),E467&lt;=TODAY()),"Hỏi thăm",IF(AND(H467&lt;&gt;"Có",ISNUMBER(F467),F467&lt;=TODAY()),"Mời quay lại","")))</f>
        <v/>
      </c>
    </row>
    <row r="468">
      <c r="A468" s="15" t="n"/>
      <c r="B468" s="16" t="n"/>
      <c r="C468" s="15" t="n"/>
      <c r="D468" s="13" t="n"/>
      <c r="E468" s="23">
        <f>IF(OR(D468="",C468=""),"",IF(IFERROR(INDEX('Dịch vụ'!$D$6:$D$25,MATCH(C468,'Dịch vụ'!$A$6:$A$25,0)),"")="","",D468+IFERROR(INDEX('Dịch vụ'!$D$6:$D$25,MATCH(C468,'Dịch vụ'!$A$6:$A$25,0)),"")))</f>
        <v/>
      </c>
      <c r="F468" s="23">
        <f>IF(OR(D468="",C468=""),"",IF(IFERROR(INDEX('Dịch vụ'!$E$6:$E$25,MATCH(C468,'Dịch vụ'!$A$6:$A$25,0)),"")="","",D468+IFERROR(INDEX('Dịch vụ'!$E$6:$E$25,MATCH(C468,'Dịch vụ'!$A$6:$A$25,0)),"")))</f>
        <v/>
      </c>
      <c r="G468" s="15" t="n"/>
      <c r="H468" s="15" t="n"/>
      <c r="I468" s="18">
        <f>IF(A468="","",IF(AND(G468&lt;&gt;"Có",ISNUMBER(E468),E468&lt;=TODAY()),"Hỏi thăm",IF(AND(H468&lt;&gt;"Có",ISNUMBER(F468),F468&lt;=TODAY()),"Mời quay lại","")))</f>
        <v/>
      </c>
    </row>
    <row r="469">
      <c r="A469" s="15" t="n"/>
      <c r="B469" s="16" t="n"/>
      <c r="C469" s="15" t="n"/>
      <c r="D469" s="13" t="n"/>
      <c r="E469" s="23">
        <f>IF(OR(D469="",C469=""),"",IF(IFERROR(INDEX('Dịch vụ'!$D$6:$D$25,MATCH(C469,'Dịch vụ'!$A$6:$A$25,0)),"")="","",D469+IFERROR(INDEX('Dịch vụ'!$D$6:$D$25,MATCH(C469,'Dịch vụ'!$A$6:$A$25,0)),"")))</f>
        <v/>
      </c>
      <c r="F469" s="23">
        <f>IF(OR(D469="",C469=""),"",IF(IFERROR(INDEX('Dịch vụ'!$E$6:$E$25,MATCH(C469,'Dịch vụ'!$A$6:$A$25,0)),"")="","",D469+IFERROR(INDEX('Dịch vụ'!$E$6:$E$25,MATCH(C469,'Dịch vụ'!$A$6:$A$25,0)),"")))</f>
        <v/>
      </c>
      <c r="G469" s="15" t="n"/>
      <c r="H469" s="15" t="n"/>
      <c r="I469" s="18">
        <f>IF(A469="","",IF(AND(G469&lt;&gt;"Có",ISNUMBER(E469),E469&lt;=TODAY()),"Hỏi thăm",IF(AND(H469&lt;&gt;"Có",ISNUMBER(F469),F469&lt;=TODAY()),"Mời quay lại","")))</f>
        <v/>
      </c>
    </row>
    <row r="470">
      <c r="A470" s="15" t="n"/>
      <c r="B470" s="16" t="n"/>
      <c r="C470" s="15" t="n"/>
      <c r="D470" s="13" t="n"/>
      <c r="E470" s="23">
        <f>IF(OR(D470="",C470=""),"",IF(IFERROR(INDEX('Dịch vụ'!$D$6:$D$25,MATCH(C470,'Dịch vụ'!$A$6:$A$25,0)),"")="","",D470+IFERROR(INDEX('Dịch vụ'!$D$6:$D$25,MATCH(C470,'Dịch vụ'!$A$6:$A$25,0)),"")))</f>
        <v/>
      </c>
      <c r="F470" s="23">
        <f>IF(OR(D470="",C470=""),"",IF(IFERROR(INDEX('Dịch vụ'!$E$6:$E$25,MATCH(C470,'Dịch vụ'!$A$6:$A$25,0)),"")="","",D470+IFERROR(INDEX('Dịch vụ'!$E$6:$E$25,MATCH(C470,'Dịch vụ'!$A$6:$A$25,0)),"")))</f>
        <v/>
      </c>
      <c r="G470" s="15" t="n"/>
      <c r="H470" s="15" t="n"/>
      <c r="I470" s="18">
        <f>IF(A470="","",IF(AND(G470&lt;&gt;"Có",ISNUMBER(E470),E470&lt;=TODAY()),"Hỏi thăm",IF(AND(H470&lt;&gt;"Có",ISNUMBER(F470),F470&lt;=TODAY()),"Mời quay lại","")))</f>
        <v/>
      </c>
    </row>
    <row r="471">
      <c r="A471" s="15" t="n"/>
      <c r="B471" s="16" t="n"/>
      <c r="C471" s="15" t="n"/>
      <c r="D471" s="13" t="n"/>
      <c r="E471" s="23">
        <f>IF(OR(D471="",C471=""),"",IF(IFERROR(INDEX('Dịch vụ'!$D$6:$D$25,MATCH(C471,'Dịch vụ'!$A$6:$A$25,0)),"")="","",D471+IFERROR(INDEX('Dịch vụ'!$D$6:$D$25,MATCH(C471,'Dịch vụ'!$A$6:$A$25,0)),"")))</f>
        <v/>
      </c>
      <c r="F471" s="23">
        <f>IF(OR(D471="",C471=""),"",IF(IFERROR(INDEX('Dịch vụ'!$E$6:$E$25,MATCH(C471,'Dịch vụ'!$A$6:$A$25,0)),"")="","",D471+IFERROR(INDEX('Dịch vụ'!$E$6:$E$25,MATCH(C471,'Dịch vụ'!$A$6:$A$25,0)),"")))</f>
        <v/>
      </c>
      <c r="G471" s="15" t="n"/>
      <c r="H471" s="15" t="n"/>
      <c r="I471" s="18">
        <f>IF(A471="","",IF(AND(G471&lt;&gt;"Có",ISNUMBER(E471),E471&lt;=TODAY()),"Hỏi thăm",IF(AND(H471&lt;&gt;"Có",ISNUMBER(F471),F471&lt;=TODAY()),"Mời quay lại","")))</f>
        <v/>
      </c>
    </row>
    <row r="472">
      <c r="A472" s="15" t="n"/>
      <c r="B472" s="16" t="n"/>
      <c r="C472" s="15" t="n"/>
      <c r="D472" s="13" t="n"/>
      <c r="E472" s="23">
        <f>IF(OR(D472="",C472=""),"",IF(IFERROR(INDEX('Dịch vụ'!$D$6:$D$25,MATCH(C472,'Dịch vụ'!$A$6:$A$25,0)),"")="","",D472+IFERROR(INDEX('Dịch vụ'!$D$6:$D$25,MATCH(C472,'Dịch vụ'!$A$6:$A$25,0)),"")))</f>
        <v/>
      </c>
      <c r="F472" s="23">
        <f>IF(OR(D472="",C472=""),"",IF(IFERROR(INDEX('Dịch vụ'!$E$6:$E$25,MATCH(C472,'Dịch vụ'!$A$6:$A$25,0)),"")="","",D472+IFERROR(INDEX('Dịch vụ'!$E$6:$E$25,MATCH(C472,'Dịch vụ'!$A$6:$A$25,0)),"")))</f>
        <v/>
      </c>
      <c r="G472" s="15" t="n"/>
      <c r="H472" s="15" t="n"/>
      <c r="I472" s="18">
        <f>IF(A472="","",IF(AND(G472&lt;&gt;"Có",ISNUMBER(E472),E472&lt;=TODAY()),"Hỏi thăm",IF(AND(H472&lt;&gt;"Có",ISNUMBER(F472),F472&lt;=TODAY()),"Mời quay lại","")))</f>
        <v/>
      </c>
    </row>
    <row r="473">
      <c r="A473" s="15" t="n"/>
      <c r="B473" s="16" t="n"/>
      <c r="C473" s="15" t="n"/>
      <c r="D473" s="13" t="n"/>
      <c r="E473" s="23">
        <f>IF(OR(D473="",C473=""),"",IF(IFERROR(INDEX('Dịch vụ'!$D$6:$D$25,MATCH(C473,'Dịch vụ'!$A$6:$A$25,0)),"")="","",D473+IFERROR(INDEX('Dịch vụ'!$D$6:$D$25,MATCH(C473,'Dịch vụ'!$A$6:$A$25,0)),"")))</f>
        <v/>
      </c>
      <c r="F473" s="23">
        <f>IF(OR(D473="",C473=""),"",IF(IFERROR(INDEX('Dịch vụ'!$E$6:$E$25,MATCH(C473,'Dịch vụ'!$A$6:$A$25,0)),"")="","",D473+IFERROR(INDEX('Dịch vụ'!$E$6:$E$25,MATCH(C473,'Dịch vụ'!$A$6:$A$25,0)),"")))</f>
        <v/>
      </c>
      <c r="G473" s="15" t="n"/>
      <c r="H473" s="15" t="n"/>
      <c r="I473" s="18">
        <f>IF(A473="","",IF(AND(G473&lt;&gt;"Có",ISNUMBER(E473),E473&lt;=TODAY()),"Hỏi thăm",IF(AND(H473&lt;&gt;"Có",ISNUMBER(F473),F473&lt;=TODAY()),"Mời quay lại","")))</f>
        <v/>
      </c>
    </row>
    <row r="474">
      <c r="A474" s="15" t="n"/>
      <c r="B474" s="16" t="n"/>
      <c r="C474" s="15" t="n"/>
      <c r="D474" s="13" t="n"/>
      <c r="E474" s="23">
        <f>IF(OR(D474="",C474=""),"",IF(IFERROR(INDEX('Dịch vụ'!$D$6:$D$25,MATCH(C474,'Dịch vụ'!$A$6:$A$25,0)),"")="","",D474+IFERROR(INDEX('Dịch vụ'!$D$6:$D$25,MATCH(C474,'Dịch vụ'!$A$6:$A$25,0)),"")))</f>
        <v/>
      </c>
      <c r="F474" s="23">
        <f>IF(OR(D474="",C474=""),"",IF(IFERROR(INDEX('Dịch vụ'!$E$6:$E$25,MATCH(C474,'Dịch vụ'!$A$6:$A$25,0)),"")="","",D474+IFERROR(INDEX('Dịch vụ'!$E$6:$E$25,MATCH(C474,'Dịch vụ'!$A$6:$A$25,0)),"")))</f>
        <v/>
      </c>
      <c r="G474" s="15" t="n"/>
      <c r="H474" s="15" t="n"/>
      <c r="I474" s="18">
        <f>IF(A474="","",IF(AND(G474&lt;&gt;"Có",ISNUMBER(E474),E474&lt;=TODAY()),"Hỏi thăm",IF(AND(H474&lt;&gt;"Có",ISNUMBER(F474),F474&lt;=TODAY()),"Mời quay lại","")))</f>
        <v/>
      </c>
    </row>
    <row r="475">
      <c r="A475" s="15" t="n"/>
      <c r="B475" s="16" t="n"/>
      <c r="C475" s="15" t="n"/>
      <c r="D475" s="13" t="n"/>
      <c r="E475" s="23">
        <f>IF(OR(D475="",C475=""),"",IF(IFERROR(INDEX('Dịch vụ'!$D$6:$D$25,MATCH(C475,'Dịch vụ'!$A$6:$A$25,0)),"")="","",D475+IFERROR(INDEX('Dịch vụ'!$D$6:$D$25,MATCH(C475,'Dịch vụ'!$A$6:$A$25,0)),"")))</f>
        <v/>
      </c>
      <c r="F475" s="23">
        <f>IF(OR(D475="",C475=""),"",IF(IFERROR(INDEX('Dịch vụ'!$E$6:$E$25,MATCH(C475,'Dịch vụ'!$A$6:$A$25,0)),"")="","",D475+IFERROR(INDEX('Dịch vụ'!$E$6:$E$25,MATCH(C475,'Dịch vụ'!$A$6:$A$25,0)),"")))</f>
        <v/>
      </c>
      <c r="G475" s="15" t="n"/>
      <c r="H475" s="15" t="n"/>
      <c r="I475" s="18">
        <f>IF(A475="","",IF(AND(G475&lt;&gt;"Có",ISNUMBER(E475),E475&lt;=TODAY()),"Hỏi thăm",IF(AND(H475&lt;&gt;"Có",ISNUMBER(F475),F475&lt;=TODAY()),"Mời quay lại","")))</f>
        <v/>
      </c>
    </row>
    <row r="476">
      <c r="A476" s="15" t="n"/>
      <c r="B476" s="16" t="n"/>
      <c r="C476" s="15" t="n"/>
      <c r="D476" s="13" t="n"/>
      <c r="E476" s="23">
        <f>IF(OR(D476="",C476=""),"",IF(IFERROR(INDEX('Dịch vụ'!$D$6:$D$25,MATCH(C476,'Dịch vụ'!$A$6:$A$25,0)),"")="","",D476+IFERROR(INDEX('Dịch vụ'!$D$6:$D$25,MATCH(C476,'Dịch vụ'!$A$6:$A$25,0)),"")))</f>
        <v/>
      </c>
      <c r="F476" s="23">
        <f>IF(OR(D476="",C476=""),"",IF(IFERROR(INDEX('Dịch vụ'!$E$6:$E$25,MATCH(C476,'Dịch vụ'!$A$6:$A$25,0)),"")="","",D476+IFERROR(INDEX('Dịch vụ'!$E$6:$E$25,MATCH(C476,'Dịch vụ'!$A$6:$A$25,0)),"")))</f>
        <v/>
      </c>
      <c r="G476" s="15" t="n"/>
      <c r="H476" s="15" t="n"/>
      <c r="I476" s="18">
        <f>IF(A476="","",IF(AND(G476&lt;&gt;"Có",ISNUMBER(E476),E476&lt;=TODAY()),"Hỏi thăm",IF(AND(H476&lt;&gt;"Có",ISNUMBER(F476),F476&lt;=TODAY()),"Mời quay lại","")))</f>
        <v/>
      </c>
    </row>
    <row r="477">
      <c r="A477" s="15" t="n"/>
      <c r="B477" s="16" t="n"/>
      <c r="C477" s="15" t="n"/>
      <c r="D477" s="13" t="n"/>
      <c r="E477" s="23">
        <f>IF(OR(D477="",C477=""),"",IF(IFERROR(INDEX('Dịch vụ'!$D$6:$D$25,MATCH(C477,'Dịch vụ'!$A$6:$A$25,0)),"")="","",D477+IFERROR(INDEX('Dịch vụ'!$D$6:$D$25,MATCH(C477,'Dịch vụ'!$A$6:$A$25,0)),"")))</f>
        <v/>
      </c>
      <c r="F477" s="23">
        <f>IF(OR(D477="",C477=""),"",IF(IFERROR(INDEX('Dịch vụ'!$E$6:$E$25,MATCH(C477,'Dịch vụ'!$A$6:$A$25,0)),"")="","",D477+IFERROR(INDEX('Dịch vụ'!$E$6:$E$25,MATCH(C477,'Dịch vụ'!$A$6:$A$25,0)),"")))</f>
        <v/>
      </c>
      <c r="G477" s="15" t="n"/>
      <c r="H477" s="15" t="n"/>
      <c r="I477" s="18">
        <f>IF(A477="","",IF(AND(G477&lt;&gt;"Có",ISNUMBER(E477),E477&lt;=TODAY()),"Hỏi thăm",IF(AND(H477&lt;&gt;"Có",ISNUMBER(F477),F477&lt;=TODAY()),"Mời quay lại","")))</f>
        <v/>
      </c>
    </row>
    <row r="478">
      <c r="A478" s="15" t="n"/>
      <c r="B478" s="16" t="n"/>
      <c r="C478" s="15" t="n"/>
      <c r="D478" s="13" t="n"/>
      <c r="E478" s="23">
        <f>IF(OR(D478="",C478=""),"",IF(IFERROR(INDEX('Dịch vụ'!$D$6:$D$25,MATCH(C478,'Dịch vụ'!$A$6:$A$25,0)),"")="","",D478+IFERROR(INDEX('Dịch vụ'!$D$6:$D$25,MATCH(C478,'Dịch vụ'!$A$6:$A$25,0)),"")))</f>
        <v/>
      </c>
      <c r="F478" s="23">
        <f>IF(OR(D478="",C478=""),"",IF(IFERROR(INDEX('Dịch vụ'!$E$6:$E$25,MATCH(C478,'Dịch vụ'!$A$6:$A$25,0)),"")="","",D478+IFERROR(INDEX('Dịch vụ'!$E$6:$E$25,MATCH(C478,'Dịch vụ'!$A$6:$A$25,0)),"")))</f>
        <v/>
      </c>
      <c r="G478" s="15" t="n"/>
      <c r="H478" s="15" t="n"/>
      <c r="I478" s="18">
        <f>IF(A478="","",IF(AND(G478&lt;&gt;"Có",ISNUMBER(E478),E478&lt;=TODAY()),"Hỏi thăm",IF(AND(H478&lt;&gt;"Có",ISNUMBER(F478),F478&lt;=TODAY()),"Mời quay lại","")))</f>
        <v/>
      </c>
    </row>
    <row r="479">
      <c r="A479" s="15" t="n"/>
      <c r="B479" s="16" t="n"/>
      <c r="C479" s="15" t="n"/>
      <c r="D479" s="13" t="n"/>
      <c r="E479" s="23">
        <f>IF(OR(D479="",C479=""),"",IF(IFERROR(INDEX('Dịch vụ'!$D$6:$D$25,MATCH(C479,'Dịch vụ'!$A$6:$A$25,0)),"")="","",D479+IFERROR(INDEX('Dịch vụ'!$D$6:$D$25,MATCH(C479,'Dịch vụ'!$A$6:$A$25,0)),"")))</f>
        <v/>
      </c>
      <c r="F479" s="23">
        <f>IF(OR(D479="",C479=""),"",IF(IFERROR(INDEX('Dịch vụ'!$E$6:$E$25,MATCH(C479,'Dịch vụ'!$A$6:$A$25,0)),"")="","",D479+IFERROR(INDEX('Dịch vụ'!$E$6:$E$25,MATCH(C479,'Dịch vụ'!$A$6:$A$25,0)),"")))</f>
        <v/>
      </c>
      <c r="G479" s="15" t="n"/>
      <c r="H479" s="15" t="n"/>
      <c r="I479" s="18">
        <f>IF(A479="","",IF(AND(G479&lt;&gt;"Có",ISNUMBER(E479),E479&lt;=TODAY()),"Hỏi thăm",IF(AND(H479&lt;&gt;"Có",ISNUMBER(F479),F479&lt;=TODAY()),"Mời quay lại","")))</f>
        <v/>
      </c>
    </row>
    <row r="480">
      <c r="A480" s="15" t="n"/>
      <c r="B480" s="16" t="n"/>
      <c r="C480" s="15" t="n"/>
      <c r="D480" s="13" t="n"/>
      <c r="E480" s="23">
        <f>IF(OR(D480="",C480=""),"",IF(IFERROR(INDEX('Dịch vụ'!$D$6:$D$25,MATCH(C480,'Dịch vụ'!$A$6:$A$25,0)),"")="","",D480+IFERROR(INDEX('Dịch vụ'!$D$6:$D$25,MATCH(C480,'Dịch vụ'!$A$6:$A$25,0)),"")))</f>
        <v/>
      </c>
      <c r="F480" s="23">
        <f>IF(OR(D480="",C480=""),"",IF(IFERROR(INDEX('Dịch vụ'!$E$6:$E$25,MATCH(C480,'Dịch vụ'!$A$6:$A$25,0)),"")="","",D480+IFERROR(INDEX('Dịch vụ'!$E$6:$E$25,MATCH(C480,'Dịch vụ'!$A$6:$A$25,0)),"")))</f>
        <v/>
      </c>
      <c r="G480" s="15" t="n"/>
      <c r="H480" s="15" t="n"/>
      <c r="I480" s="18">
        <f>IF(A480="","",IF(AND(G480&lt;&gt;"Có",ISNUMBER(E480),E480&lt;=TODAY()),"Hỏi thăm",IF(AND(H480&lt;&gt;"Có",ISNUMBER(F480),F480&lt;=TODAY()),"Mời quay lại","")))</f>
        <v/>
      </c>
    </row>
    <row r="481">
      <c r="A481" s="15" t="n"/>
      <c r="B481" s="16" t="n"/>
      <c r="C481" s="15" t="n"/>
      <c r="D481" s="13" t="n"/>
      <c r="E481" s="23">
        <f>IF(OR(D481="",C481=""),"",IF(IFERROR(INDEX('Dịch vụ'!$D$6:$D$25,MATCH(C481,'Dịch vụ'!$A$6:$A$25,0)),"")="","",D481+IFERROR(INDEX('Dịch vụ'!$D$6:$D$25,MATCH(C481,'Dịch vụ'!$A$6:$A$25,0)),"")))</f>
        <v/>
      </c>
      <c r="F481" s="23">
        <f>IF(OR(D481="",C481=""),"",IF(IFERROR(INDEX('Dịch vụ'!$E$6:$E$25,MATCH(C481,'Dịch vụ'!$A$6:$A$25,0)),"")="","",D481+IFERROR(INDEX('Dịch vụ'!$E$6:$E$25,MATCH(C481,'Dịch vụ'!$A$6:$A$25,0)),"")))</f>
        <v/>
      </c>
      <c r="G481" s="15" t="n"/>
      <c r="H481" s="15" t="n"/>
      <c r="I481" s="18">
        <f>IF(A481="","",IF(AND(G481&lt;&gt;"Có",ISNUMBER(E481),E481&lt;=TODAY()),"Hỏi thăm",IF(AND(H481&lt;&gt;"Có",ISNUMBER(F481),F481&lt;=TODAY()),"Mời quay lại","")))</f>
        <v/>
      </c>
    </row>
    <row r="482">
      <c r="A482" s="15" t="n"/>
      <c r="B482" s="16" t="n"/>
      <c r="C482" s="15" t="n"/>
      <c r="D482" s="13" t="n"/>
      <c r="E482" s="23">
        <f>IF(OR(D482="",C482=""),"",IF(IFERROR(INDEX('Dịch vụ'!$D$6:$D$25,MATCH(C482,'Dịch vụ'!$A$6:$A$25,0)),"")="","",D482+IFERROR(INDEX('Dịch vụ'!$D$6:$D$25,MATCH(C482,'Dịch vụ'!$A$6:$A$25,0)),"")))</f>
        <v/>
      </c>
      <c r="F482" s="23">
        <f>IF(OR(D482="",C482=""),"",IF(IFERROR(INDEX('Dịch vụ'!$E$6:$E$25,MATCH(C482,'Dịch vụ'!$A$6:$A$25,0)),"")="","",D482+IFERROR(INDEX('Dịch vụ'!$E$6:$E$25,MATCH(C482,'Dịch vụ'!$A$6:$A$25,0)),"")))</f>
        <v/>
      </c>
      <c r="G482" s="15" t="n"/>
      <c r="H482" s="15" t="n"/>
      <c r="I482" s="18">
        <f>IF(A482="","",IF(AND(G482&lt;&gt;"Có",ISNUMBER(E482),E482&lt;=TODAY()),"Hỏi thăm",IF(AND(H482&lt;&gt;"Có",ISNUMBER(F482),F482&lt;=TODAY()),"Mời quay lại","")))</f>
        <v/>
      </c>
    </row>
    <row r="483">
      <c r="A483" s="15" t="n"/>
      <c r="B483" s="16" t="n"/>
      <c r="C483" s="15" t="n"/>
      <c r="D483" s="13" t="n"/>
      <c r="E483" s="23">
        <f>IF(OR(D483="",C483=""),"",IF(IFERROR(INDEX('Dịch vụ'!$D$6:$D$25,MATCH(C483,'Dịch vụ'!$A$6:$A$25,0)),"")="","",D483+IFERROR(INDEX('Dịch vụ'!$D$6:$D$25,MATCH(C483,'Dịch vụ'!$A$6:$A$25,0)),"")))</f>
        <v/>
      </c>
      <c r="F483" s="23">
        <f>IF(OR(D483="",C483=""),"",IF(IFERROR(INDEX('Dịch vụ'!$E$6:$E$25,MATCH(C483,'Dịch vụ'!$A$6:$A$25,0)),"")="","",D483+IFERROR(INDEX('Dịch vụ'!$E$6:$E$25,MATCH(C483,'Dịch vụ'!$A$6:$A$25,0)),"")))</f>
        <v/>
      </c>
      <c r="G483" s="15" t="n"/>
      <c r="H483" s="15" t="n"/>
      <c r="I483" s="18">
        <f>IF(A483="","",IF(AND(G483&lt;&gt;"Có",ISNUMBER(E483),E483&lt;=TODAY()),"Hỏi thăm",IF(AND(H483&lt;&gt;"Có",ISNUMBER(F483),F483&lt;=TODAY()),"Mời quay lại","")))</f>
        <v/>
      </c>
    </row>
    <row r="484">
      <c r="A484" s="15" t="n"/>
      <c r="B484" s="16" t="n"/>
      <c r="C484" s="15" t="n"/>
      <c r="D484" s="13" t="n"/>
      <c r="E484" s="23">
        <f>IF(OR(D484="",C484=""),"",IF(IFERROR(INDEX('Dịch vụ'!$D$6:$D$25,MATCH(C484,'Dịch vụ'!$A$6:$A$25,0)),"")="","",D484+IFERROR(INDEX('Dịch vụ'!$D$6:$D$25,MATCH(C484,'Dịch vụ'!$A$6:$A$25,0)),"")))</f>
        <v/>
      </c>
      <c r="F484" s="23">
        <f>IF(OR(D484="",C484=""),"",IF(IFERROR(INDEX('Dịch vụ'!$E$6:$E$25,MATCH(C484,'Dịch vụ'!$A$6:$A$25,0)),"")="","",D484+IFERROR(INDEX('Dịch vụ'!$E$6:$E$25,MATCH(C484,'Dịch vụ'!$A$6:$A$25,0)),"")))</f>
        <v/>
      </c>
      <c r="G484" s="15" t="n"/>
      <c r="H484" s="15" t="n"/>
      <c r="I484" s="18">
        <f>IF(A484="","",IF(AND(G484&lt;&gt;"Có",ISNUMBER(E484),E484&lt;=TODAY()),"Hỏi thăm",IF(AND(H484&lt;&gt;"Có",ISNUMBER(F484),F484&lt;=TODAY()),"Mời quay lại","")))</f>
        <v/>
      </c>
    </row>
    <row r="485">
      <c r="A485" s="15" t="n"/>
      <c r="B485" s="16" t="n"/>
      <c r="C485" s="15" t="n"/>
      <c r="D485" s="13" t="n"/>
      <c r="E485" s="23">
        <f>IF(OR(D485="",C485=""),"",IF(IFERROR(INDEX('Dịch vụ'!$D$6:$D$25,MATCH(C485,'Dịch vụ'!$A$6:$A$25,0)),"")="","",D485+IFERROR(INDEX('Dịch vụ'!$D$6:$D$25,MATCH(C485,'Dịch vụ'!$A$6:$A$25,0)),"")))</f>
        <v/>
      </c>
      <c r="F485" s="23">
        <f>IF(OR(D485="",C485=""),"",IF(IFERROR(INDEX('Dịch vụ'!$E$6:$E$25,MATCH(C485,'Dịch vụ'!$A$6:$A$25,0)),"")="","",D485+IFERROR(INDEX('Dịch vụ'!$E$6:$E$25,MATCH(C485,'Dịch vụ'!$A$6:$A$25,0)),"")))</f>
        <v/>
      </c>
      <c r="G485" s="15" t="n"/>
      <c r="H485" s="15" t="n"/>
      <c r="I485" s="18">
        <f>IF(A485="","",IF(AND(G485&lt;&gt;"Có",ISNUMBER(E485),E485&lt;=TODAY()),"Hỏi thăm",IF(AND(H485&lt;&gt;"Có",ISNUMBER(F485),F485&lt;=TODAY()),"Mời quay lại","")))</f>
        <v/>
      </c>
    </row>
    <row r="486">
      <c r="A486" s="15" t="n"/>
      <c r="B486" s="16" t="n"/>
      <c r="C486" s="15" t="n"/>
      <c r="D486" s="13" t="n"/>
      <c r="E486" s="23">
        <f>IF(OR(D486="",C486=""),"",IF(IFERROR(INDEX('Dịch vụ'!$D$6:$D$25,MATCH(C486,'Dịch vụ'!$A$6:$A$25,0)),"")="","",D486+IFERROR(INDEX('Dịch vụ'!$D$6:$D$25,MATCH(C486,'Dịch vụ'!$A$6:$A$25,0)),"")))</f>
        <v/>
      </c>
      <c r="F486" s="23">
        <f>IF(OR(D486="",C486=""),"",IF(IFERROR(INDEX('Dịch vụ'!$E$6:$E$25,MATCH(C486,'Dịch vụ'!$A$6:$A$25,0)),"")="","",D486+IFERROR(INDEX('Dịch vụ'!$E$6:$E$25,MATCH(C486,'Dịch vụ'!$A$6:$A$25,0)),"")))</f>
        <v/>
      </c>
      <c r="G486" s="15" t="n"/>
      <c r="H486" s="15" t="n"/>
      <c r="I486" s="18">
        <f>IF(A486="","",IF(AND(G486&lt;&gt;"Có",ISNUMBER(E486),E486&lt;=TODAY()),"Hỏi thăm",IF(AND(H486&lt;&gt;"Có",ISNUMBER(F486),F486&lt;=TODAY()),"Mời quay lại","")))</f>
        <v/>
      </c>
    </row>
    <row r="487">
      <c r="A487" s="15" t="n"/>
      <c r="B487" s="16" t="n"/>
      <c r="C487" s="15" t="n"/>
      <c r="D487" s="13" t="n"/>
      <c r="E487" s="23">
        <f>IF(OR(D487="",C487=""),"",IF(IFERROR(INDEX('Dịch vụ'!$D$6:$D$25,MATCH(C487,'Dịch vụ'!$A$6:$A$25,0)),"")="","",D487+IFERROR(INDEX('Dịch vụ'!$D$6:$D$25,MATCH(C487,'Dịch vụ'!$A$6:$A$25,0)),"")))</f>
        <v/>
      </c>
      <c r="F487" s="23">
        <f>IF(OR(D487="",C487=""),"",IF(IFERROR(INDEX('Dịch vụ'!$E$6:$E$25,MATCH(C487,'Dịch vụ'!$A$6:$A$25,0)),"")="","",D487+IFERROR(INDEX('Dịch vụ'!$E$6:$E$25,MATCH(C487,'Dịch vụ'!$A$6:$A$25,0)),"")))</f>
        <v/>
      </c>
      <c r="G487" s="15" t="n"/>
      <c r="H487" s="15" t="n"/>
      <c r="I487" s="18">
        <f>IF(A487="","",IF(AND(G487&lt;&gt;"Có",ISNUMBER(E487),E487&lt;=TODAY()),"Hỏi thăm",IF(AND(H487&lt;&gt;"Có",ISNUMBER(F487),F487&lt;=TODAY()),"Mời quay lại","")))</f>
        <v/>
      </c>
    </row>
    <row r="488">
      <c r="A488" s="15" t="n"/>
      <c r="B488" s="16" t="n"/>
      <c r="C488" s="15" t="n"/>
      <c r="D488" s="13" t="n"/>
      <c r="E488" s="23">
        <f>IF(OR(D488="",C488=""),"",IF(IFERROR(INDEX('Dịch vụ'!$D$6:$D$25,MATCH(C488,'Dịch vụ'!$A$6:$A$25,0)),"")="","",D488+IFERROR(INDEX('Dịch vụ'!$D$6:$D$25,MATCH(C488,'Dịch vụ'!$A$6:$A$25,0)),"")))</f>
        <v/>
      </c>
      <c r="F488" s="23">
        <f>IF(OR(D488="",C488=""),"",IF(IFERROR(INDEX('Dịch vụ'!$E$6:$E$25,MATCH(C488,'Dịch vụ'!$A$6:$A$25,0)),"")="","",D488+IFERROR(INDEX('Dịch vụ'!$E$6:$E$25,MATCH(C488,'Dịch vụ'!$A$6:$A$25,0)),"")))</f>
        <v/>
      </c>
      <c r="G488" s="15" t="n"/>
      <c r="H488" s="15" t="n"/>
      <c r="I488" s="18">
        <f>IF(A488="","",IF(AND(G488&lt;&gt;"Có",ISNUMBER(E488),E488&lt;=TODAY()),"Hỏi thăm",IF(AND(H488&lt;&gt;"Có",ISNUMBER(F488),F488&lt;=TODAY()),"Mời quay lại","")))</f>
        <v/>
      </c>
    </row>
    <row r="489">
      <c r="A489" s="15" t="n"/>
      <c r="B489" s="16" t="n"/>
      <c r="C489" s="15" t="n"/>
      <c r="D489" s="13" t="n"/>
      <c r="E489" s="23">
        <f>IF(OR(D489="",C489=""),"",IF(IFERROR(INDEX('Dịch vụ'!$D$6:$D$25,MATCH(C489,'Dịch vụ'!$A$6:$A$25,0)),"")="","",D489+IFERROR(INDEX('Dịch vụ'!$D$6:$D$25,MATCH(C489,'Dịch vụ'!$A$6:$A$25,0)),"")))</f>
        <v/>
      </c>
      <c r="F489" s="23">
        <f>IF(OR(D489="",C489=""),"",IF(IFERROR(INDEX('Dịch vụ'!$E$6:$E$25,MATCH(C489,'Dịch vụ'!$A$6:$A$25,0)),"")="","",D489+IFERROR(INDEX('Dịch vụ'!$E$6:$E$25,MATCH(C489,'Dịch vụ'!$A$6:$A$25,0)),"")))</f>
        <v/>
      </c>
      <c r="G489" s="15" t="n"/>
      <c r="H489" s="15" t="n"/>
      <c r="I489" s="18">
        <f>IF(A489="","",IF(AND(G489&lt;&gt;"Có",ISNUMBER(E489),E489&lt;=TODAY()),"Hỏi thăm",IF(AND(H489&lt;&gt;"Có",ISNUMBER(F489),F489&lt;=TODAY()),"Mời quay lại","")))</f>
        <v/>
      </c>
    </row>
    <row r="490">
      <c r="A490" s="15" t="n"/>
      <c r="B490" s="16" t="n"/>
      <c r="C490" s="15" t="n"/>
      <c r="D490" s="13" t="n"/>
      <c r="E490" s="23">
        <f>IF(OR(D490="",C490=""),"",IF(IFERROR(INDEX('Dịch vụ'!$D$6:$D$25,MATCH(C490,'Dịch vụ'!$A$6:$A$25,0)),"")="","",D490+IFERROR(INDEX('Dịch vụ'!$D$6:$D$25,MATCH(C490,'Dịch vụ'!$A$6:$A$25,0)),"")))</f>
        <v/>
      </c>
      <c r="F490" s="23">
        <f>IF(OR(D490="",C490=""),"",IF(IFERROR(INDEX('Dịch vụ'!$E$6:$E$25,MATCH(C490,'Dịch vụ'!$A$6:$A$25,0)),"")="","",D490+IFERROR(INDEX('Dịch vụ'!$E$6:$E$25,MATCH(C490,'Dịch vụ'!$A$6:$A$25,0)),"")))</f>
        <v/>
      </c>
      <c r="G490" s="15" t="n"/>
      <c r="H490" s="15" t="n"/>
      <c r="I490" s="18">
        <f>IF(A490="","",IF(AND(G490&lt;&gt;"Có",ISNUMBER(E490),E490&lt;=TODAY()),"Hỏi thăm",IF(AND(H490&lt;&gt;"Có",ISNUMBER(F490),F490&lt;=TODAY()),"Mời quay lại","")))</f>
        <v/>
      </c>
    </row>
    <row r="491">
      <c r="A491" s="15" t="n"/>
      <c r="B491" s="16" t="n"/>
      <c r="C491" s="15" t="n"/>
      <c r="D491" s="13" t="n"/>
      <c r="E491" s="23">
        <f>IF(OR(D491="",C491=""),"",IF(IFERROR(INDEX('Dịch vụ'!$D$6:$D$25,MATCH(C491,'Dịch vụ'!$A$6:$A$25,0)),"")="","",D491+IFERROR(INDEX('Dịch vụ'!$D$6:$D$25,MATCH(C491,'Dịch vụ'!$A$6:$A$25,0)),"")))</f>
        <v/>
      </c>
      <c r="F491" s="23">
        <f>IF(OR(D491="",C491=""),"",IF(IFERROR(INDEX('Dịch vụ'!$E$6:$E$25,MATCH(C491,'Dịch vụ'!$A$6:$A$25,0)),"")="","",D491+IFERROR(INDEX('Dịch vụ'!$E$6:$E$25,MATCH(C491,'Dịch vụ'!$A$6:$A$25,0)),"")))</f>
        <v/>
      </c>
      <c r="G491" s="15" t="n"/>
      <c r="H491" s="15" t="n"/>
      <c r="I491" s="18">
        <f>IF(A491="","",IF(AND(G491&lt;&gt;"Có",ISNUMBER(E491),E491&lt;=TODAY()),"Hỏi thăm",IF(AND(H491&lt;&gt;"Có",ISNUMBER(F491),F491&lt;=TODAY()),"Mời quay lại","")))</f>
        <v/>
      </c>
    </row>
    <row r="492">
      <c r="A492" s="15" t="n"/>
      <c r="B492" s="16" t="n"/>
      <c r="C492" s="15" t="n"/>
      <c r="D492" s="13" t="n"/>
      <c r="E492" s="23">
        <f>IF(OR(D492="",C492=""),"",IF(IFERROR(INDEX('Dịch vụ'!$D$6:$D$25,MATCH(C492,'Dịch vụ'!$A$6:$A$25,0)),"")="","",D492+IFERROR(INDEX('Dịch vụ'!$D$6:$D$25,MATCH(C492,'Dịch vụ'!$A$6:$A$25,0)),"")))</f>
        <v/>
      </c>
      <c r="F492" s="23">
        <f>IF(OR(D492="",C492=""),"",IF(IFERROR(INDEX('Dịch vụ'!$E$6:$E$25,MATCH(C492,'Dịch vụ'!$A$6:$A$25,0)),"")="","",D492+IFERROR(INDEX('Dịch vụ'!$E$6:$E$25,MATCH(C492,'Dịch vụ'!$A$6:$A$25,0)),"")))</f>
        <v/>
      </c>
      <c r="G492" s="15" t="n"/>
      <c r="H492" s="15" t="n"/>
      <c r="I492" s="18">
        <f>IF(A492="","",IF(AND(G492&lt;&gt;"Có",ISNUMBER(E492),E492&lt;=TODAY()),"Hỏi thăm",IF(AND(H492&lt;&gt;"Có",ISNUMBER(F492),F492&lt;=TODAY()),"Mời quay lại","")))</f>
        <v/>
      </c>
    </row>
    <row r="493">
      <c r="A493" s="15" t="n"/>
      <c r="B493" s="16" t="n"/>
      <c r="C493" s="15" t="n"/>
      <c r="D493" s="13" t="n"/>
      <c r="E493" s="23">
        <f>IF(OR(D493="",C493=""),"",IF(IFERROR(INDEX('Dịch vụ'!$D$6:$D$25,MATCH(C493,'Dịch vụ'!$A$6:$A$25,0)),"")="","",D493+IFERROR(INDEX('Dịch vụ'!$D$6:$D$25,MATCH(C493,'Dịch vụ'!$A$6:$A$25,0)),"")))</f>
        <v/>
      </c>
      <c r="F493" s="23">
        <f>IF(OR(D493="",C493=""),"",IF(IFERROR(INDEX('Dịch vụ'!$E$6:$E$25,MATCH(C493,'Dịch vụ'!$A$6:$A$25,0)),"")="","",D493+IFERROR(INDEX('Dịch vụ'!$E$6:$E$25,MATCH(C493,'Dịch vụ'!$A$6:$A$25,0)),"")))</f>
        <v/>
      </c>
      <c r="G493" s="15" t="n"/>
      <c r="H493" s="15" t="n"/>
      <c r="I493" s="18">
        <f>IF(A493="","",IF(AND(G493&lt;&gt;"Có",ISNUMBER(E493),E493&lt;=TODAY()),"Hỏi thăm",IF(AND(H493&lt;&gt;"Có",ISNUMBER(F493),F493&lt;=TODAY()),"Mời quay lại","")))</f>
        <v/>
      </c>
    </row>
    <row r="494">
      <c r="A494" s="15" t="n"/>
      <c r="B494" s="16" t="n"/>
      <c r="C494" s="15" t="n"/>
      <c r="D494" s="13" t="n"/>
      <c r="E494" s="23">
        <f>IF(OR(D494="",C494=""),"",IF(IFERROR(INDEX('Dịch vụ'!$D$6:$D$25,MATCH(C494,'Dịch vụ'!$A$6:$A$25,0)),"")="","",D494+IFERROR(INDEX('Dịch vụ'!$D$6:$D$25,MATCH(C494,'Dịch vụ'!$A$6:$A$25,0)),"")))</f>
        <v/>
      </c>
      <c r="F494" s="23">
        <f>IF(OR(D494="",C494=""),"",IF(IFERROR(INDEX('Dịch vụ'!$E$6:$E$25,MATCH(C494,'Dịch vụ'!$A$6:$A$25,0)),"")="","",D494+IFERROR(INDEX('Dịch vụ'!$E$6:$E$25,MATCH(C494,'Dịch vụ'!$A$6:$A$25,0)),"")))</f>
        <v/>
      </c>
      <c r="G494" s="15" t="n"/>
      <c r="H494" s="15" t="n"/>
      <c r="I494" s="18">
        <f>IF(A494="","",IF(AND(G494&lt;&gt;"Có",ISNUMBER(E494),E494&lt;=TODAY()),"Hỏi thăm",IF(AND(H494&lt;&gt;"Có",ISNUMBER(F494),F494&lt;=TODAY()),"Mời quay lại","")))</f>
        <v/>
      </c>
    </row>
    <row r="495">
      <c r="A495" s="15" t="n"/>
      <c r="B495" s="16" t="n"/>
      <c r="C495" s="15" t="n"/>
      <c r="D495" s="13" t="n"/>
      <c r="E495" s="23">
        <f>IF(OR(D495="",C495=""),"",IF(IFERROR(INDEX('Dịch vụ'!$D$6:$D$25,MATCH(C495,'Dịch vụ'!$A$6:$A$25,0)),"")="","",D495+IFERROR(INDEX('Dịch vụ'!$D$6:$D$25,MATCH(C495,'Dịch vụ'!$A$6:$A$25,0)),"")))</f>
        <v/>
      </c>
      <c r="F495" s="23">
        <f>IF(OR(D495="",C495=""),"",IF(IFERROR(INDEX('Dịch vụ'!$E$6:$E$25,MATCH(C495,'Dịch vụ'!$A$6:$A$25,0)),"")="","",D495+IFERROR(INDEX('Dịch vụ'!$E$6:$E$25,MATCH(C495,'Dịch vụ'!$A$6:$A$25,0)),"")))</f>
        <v/>
      </c>
      <c r="G495" s="15" t="n"/>
      <c r="H495" s="15" t="n"/>
      <c r="I495" s="18">
        <f>IF(A495="","",IF(AND(G495&lt;&gt;"Có",ISNUMBER(E495),E495&lt;=TODAY()),"Hỏi thăm",IF(AND(H495&lt;&gt;"Có",ISNUMBER(F495),F495&lt;=TODAY()),"Mời quay lại","")))</f>
        <v/>
      </c>
    </row>
    <row r="496">
      <c r="A496" s="15" t="n"/>
      <c r="B496" s="16" t="n"/>
      <c r="C496" s="15" t="n"/>
      <c r="D496" s="13" t="n"/>
      <c r="E496" s="23">
        <f>IF(OR(D496="",C496=""),"",IF(IFERROR(INDEX('Dịch vụ'!$D$6:$D$25,MATCH(C496,'Dịch vụ'!$A$6:$A$25,0)),"")="","",D496+IFERROR(INDEX('Dịch vụ'!$D$6:$D$25,MATCH(C496,'Dịch vụ'!$A$6:$A$25,0)),"")))</f>
        <v/>
      </c>
      <c r="F496" s="23">
        <f>IF(OR(D496="",C496=""),"",IF(IFERROR(INDEX('Dịch vụ'!$E$6:$E$25,MATCH(C496,'Dịch vụ'!$A$6:$A$25,0)),"")="","",D496+IFERROR(INDEX('Dịch vụ'!$E$6:$E$25,MATCH(C496,'Dịch vụ'!$A$6:$A$25,0)),"")))</f>
        <v/>
      </c>
      <c r="G496" s="15" t="n"/>
      <c r="H496" s="15" t="n"/>
      <c r="I496" s="18">
        <f>IF(A496="","",IF(AND(G496&lt;&gt;"Có",ISNUMBER(E496),E496&lt;=TODAY()),"Hỏi thăm",IF(AND(H496&lt;&gt;"Có",ISNUMBER(F496),F496&lt;=TODAY()),"Mời quay lại","")))</f>
        <v/>
      </c>
    </row>
    <row r="497">
      <c r="A497" s="15" t="n"/>
      <c r="B497" s="16" t="n"/>
      <c r="C497" s="15" t="n"/>
      <c r="D497" s="13" t="n"/>
      <c r="E497" s="23">
        <f>IF(OR(D497="",C497=""),"",IF(IFERROR(INDEX('Dịch vụ'!$D$6:$D$25,MATCH(C497,'Dịch vụ'!$A$6:$A$25,0)),"")="","",D497+IFERROR(INDEX('Dịch vụ'!$D$6:$D$25,MATCH(C497,'Dịch vụ'!$A$6:$A$25,0)),"")))</f>
        <v/>
      </c>
      <c r="F497" s="23">
        <f>IF(OR(D497="",C497=""),"",IF(IFERROR(INDEX('Dịch vụ'!$E$6:$E$25,MATCH(C497,'Dịch vụ'!$A$6:$A$25,0)),"")="","",D497+IFERROR(INDEX('Dịch vụ'!$E$6:$E$25,MATCH(C497,'Dịch vụ'!$A$6:$A$25,0)),"")))</f>
        <v/>
      </c>
      <c r="G497" s="15" t="n"/>
      <c r="H497" s="15" t="n"/>
      <c r="I497" s="18">
        <f>IF(A497="","",IF(AND(G497&lt;&gt;"Có",ISNUMBER(E497),E497&lt;=TODAY()),"Hỏi thăm",IF(AND(H497&lt;&gt;"Có",ISNUMBER(F497),F497&lt;=TODAY()),"Mời quay lại","")))</f>
        <v/>
      </c>
    </row>
    <row r="498">
      <c r="A498" s="15" t="n"/>
      <c r="B498" s="16" t="n"/>
      <c r="C498" s="15" t="n"/>
      <c r="D498" s="13" t="n"/>
      <c r="E498" s="23">
        <f>IF(OR(D498="",C498=""),"",IF(IFERROR(INDEX('Dịch vụ'!$D$6:$D$25,MATCH(C498,'Dịch vụ'!$A$6:$A$25,0)),"")="","",D498+IFERROR(INDEX('Dịch vụ'!$D$6:$D$25,MATCH(C498,'Dịch vụ'!$A$6:$A$25,0)),"")))</f>
        <v/>
      </c>
      <c r="F498" s="23">
        <f>IF(OR(D498="",C498=""),"",IF(IFERROR(INDEX('Dịch vụ'!$E$6:$E$25,MATCH(C498,'Dịch vụ'!$A$6:$A$25,0)),"")="","",D498+IFERROR(INDEX('Dịch vụ'!$E$6:$E$25,MATCH(C498,'Dịch vụ'!$A$6:$A$25,0)),"")))</f>
        <v/>
      </c>
      <c r="G498" s="15" t="n"/>
      <c r="H498" s="15" t="n"/>
      <c r="I498" s="18">
        <f>IF(A498="","",IF(AND(G498&lt;&gt;"Có",ISNUMBER(E498),E498&lt;=TODAY()),"Hỏi thăm",IF(AND(H498&lt;&gt;"Có",ISNUMBER(F498),F498&lt;=TODAY()),"Mời quay lại","")))</f>
        <v/>
      </c>
    </row>
    <row r="499">
      <c r="A499" s="15" t="n"/>
      <c r="B499" s="16" t="n"/>
      <c r="C499" s="15" t="n"/>
      <c r="D499" s="13" t="n"/>
      <c r="E499" s="23">
        <f>IF(OR(D499="",C499=""),"",IF(IFERROR(INDEX('Dịch vụ'!$D$6:$D$25,MATCH(C499,'Dịch vụ'!$A$6:$A$25,0)),"")="","",D499+IFERROR(INDEX('Dịch vụ'!$D$6:$D$25,MATCH(C499,'Dịch vụ'!$A$6:$A$25,0)),"")))</f>
        <v/>
      </c>
      <c r="F499" s="23">
        <f>IF(OR(D499="",C499=""),"",IF(IFERROR(INDEX('Dịch vụ'!$E$6:$E$25,MATCH(C499,'Dịch vụ'!$A$6:$A$25,0)),"")="","",D499+IFERROR(INDEX('Dịch vụ'!$E$6:$E$25,MATCH(C499,'Dịch vụ'!$A$6:$A$25,0)),"")))</f>
        <v/>
      </c>
      <c r="G499" s="15" t="n"/>
      <c r="H499" s="15" t="n"/>
      <c r="I499" s="18">
        <f>IF(A499="","",IF(AND(G499&lt;&gt;"Có",ISNUMBER(E499),E499&lt;=TODAY()),"Hỏi thăm",IF(AND(H499&lt;&gt;"Có",ISNUMBER(F499),F499&lt;=TODAY()),"Mời quay lại","")))</f>
        <v/>
      </c>
    </row>
    <row r="500">
      <c r="A500" s="15" t="n"/>
      <c r="B500" s="16" t="n"/>
      <c r="C500" s="15" t="n"/>
      <c r="D500" s="13" t="n"/>
      <c r="E500" s="23">
        <f>IF(OR(D500="",C500=""),"",IF(IFERROR(INDEX('Dịch vụ'!$D$6:$D$25,MATCH(C500,'Dịch vụ'!$A$6:$A$25,0)),"")="","",D500+IFERROR(INDEX('Dịch vụ'!$D$6:$D$25,MATCH(C500,'Dịch vụ'!$A$6:$A$25,0)),"")))</f>
        <v/>
      </c>
      <c r="F500" s="23">
        <f>IF(OR(D500="",C500=""),"",IF(IFERROR(INDEX('Dịch vụ'!$E$6:$E$25,MATCH(C500,'Dịch vụ'!$A$6:$A$25,0)),"")="","",D500+IFERROR(INDEX('Dịch vụ'!$E$6:$E$25,MATCH(C500,'Dịch vụ'!$A$6:$A$25,0)),"")))</f>
        <v/>
      </c>
      <c r="G500" s="15" t="n"/>
      <c r="H500" s="15" t="n"/>
      <c r="I500" s="18">
        <f>IF(A500="","",IF(AND(G500&lt;&gt;"Có",ISNUMBER(E500),E500&lt;=TODAY()),"Hỏi thăm",IF(AND(H500&lt;&gt;"Có",ISNUMBER(F500),F500&lt;=TODAY()),"Mời quay lại","")))</f>
        <v/>
      </c>
    </row>
    <row r="501">
      <c r="A501" s="15" t="n"/>
      <c r="B501" s="16" t="n"/>
      <c r="C501" s="15" t="n"/>
      <c r="D501" s="13" t="n"/>
      <c r="E501" s="23">
        <f>IF(OR(D501="",C501=""),"",IF(IFERROR(INDEX('Dịch vụ'!$D$6:$D$25,MATCH(C501,'Dịch vụ'!$A$6:$A$25,0)),"")="","",D501+IFERROR(INDEX('Dịch vụ'!$D$6:$D$25,MATCH(C501,'Dịch vụ'!$A$6:$A$25,0)),"")))</f>
        <v/>
      </c>
      <c r="F501" s="23">
        <f>IF(OR(D501="",C501=""),"",IF(IFERROR(INDEX('Dịch vụ'!$E$6:$E$25,MATCH(C501,'Dịch vụ'!$A$6:$A$25,0)),"")="","",D501+IFERROR(INDEX('Dịch vụ'!$E$6:$E$25,MATCH(C501,'Dịch vụ'!$A$6:$A$25,0)),"")))</f>
        <v/>
      </c>
      <c r="G501" s="15" t="n"/>
      <c r="H501" s="15" t="n"/>
      <c r="I501" s="18">
        <f>IF(A501="","",IF(AND(G501&lt;&gt;"Có",ISNUMBER(E501),E501&lt;=TODAY()),"Hỏi thăm",IF(AND(H501&lt;&gt;"Có",ISNUMBER(F501),F501&lt;=TODAY()),"Mời quay lại","")))</f>
        <v/>
      </c>
    </row>
    <row r="502">
      <c r="A502" s="15" t="n"/>
      <c r="B502" s="16" t="n"/>
      <c r="C502" s="15" t="n"/>
      <c r="D502" s="13" t="n"/>
      <c r="E502" s="23">
        <f>IF(OR(D502="",C502=""),"",IF(IFERROR(INDEX('Dịch vụ'!$D$6:$D$25,MATCH(C502,'Dịch vụ'!$A$6:$A$25,0)),"")="","",D502+IFERROR(INDEX('Dịch vụ'!$D$6:$D$25,MATCH(C502,'Dịch vụ'!$A$6:$A$25,0)),"")))</f>
        <v/>
      </c>
      <c r="F502" s="23">
        <f>IF(OR(D502="",C502=""),"",IF(IFERROR(INDEX('Dịch vụ'!$E$6:$E$25,MATCH(C502,'Dịch vụ'!$A$6:$A$25,0)),"")="","",D502+IFERROR(INDEX('Dịch vụ'!$E$6:$E$25,MATCH(C502,'Dịch vụ'!$A$6:$A$25,0)),"")))</f>
        <v/>
      </c>
      <c r="G502" s="15" t="n"/>
      <c r="H502" s="15" t="n"/>
      <c r="I502" s="18">
        <f>IF(A502="","",IF(AND(G502&lt;&gt;"Có",ISNUMBER(E502),E502&lt;=TODAY()),"Hỏi thăm",IF(AND(H502&lt;&gt;"Có",ISNUMBER(F502),F502&lt;=TODAY()),"Mời quay lại","")))</f>
        <v/>
      </c>
    </row>
    <row r="503">
      <c r="A503" s="15" t="n"/>
      <c r="B503" s="16" t="n"/>
      <c r="C503" s="15" t="n"/>
      <c r="D503" s="13" t="n"/>
      <c r="E503" s="23">
        <f>IF(OR(D503="",C503=""),"",IF(IFERROR(INDEX('Dịch vụ'!$D$6:$D$25,MATCH(C503,'Dịch vụ'!$A$6:$A$25,0)),"")="","",D503+IFERROR(INDEX('Dịch vụ'!$D$6:$D$25,MATCH(C503,'Dịch vụ'!$A$6:$A$25,0)),"")))</f>
        <v/>
      </c>
      <c r="F503" s="23">
        <f>IF(OR(D503="",C503=""),"",IF(IFERROR(INDEX('Dịch vụ'!$E$6:$E$25,MATCH(C503,'Dịch vụ'!$A$6:$A$25,0)),"")="","",D503+IFERROR(INDEX('Dịch vụ'!$E$6:$E$25,MATCH(C503,'Dịch vụ'!$A$6:$A$25,0)),"")))</f>
        <v/>
      </c>
      <c r="G503" s="15" t="n"/>
      <c r="H503" s="15" t="n"/>
      <c r="I503" s="18">
        <f>IF(A503="","",IF(AND(G503&lt;&gt;"Có",ISNUMBER(E503),E503&lt;=TODAY()),"Hỏi thăm",IF(AND(H503&lt;&gt;"Có",ISNUMBER(F503),F503&lt;=TODAY()),"Mời quay lại","")))</f>
        <v/>
      </c>
    </row>
    <row r="504">
      <c r="A504" s="15" t="n"/>
      <c r="B504" s="16" t="n"/>
      <c r="C504" s="15" t="n"/>
      <c r="D504" s="13" t="n"/>
      <c r="E504" s="23">
        <f>IF(OR(D504="",C504=""),"",IF(IFERROR(INDEX('Dịch vụ'!$D$6:$D$25,MATCH(C504,'Dịch vụ'!$A$6:$A$25,0)),"")="","",D504+IFERROR(INDEX('Dịch vụ'!$D$6:$D$25,MATCH(C504,'Dịch vụ'!$A$6:$A$25,0)),"")))</f>
        <v/>
      </c>
      <c r="F504" s="23">
        <f>IF(OR(D504="",C504=""),"",IF(IFERROR(INDEX('Dịch vụ'!$E$6:$E$25,MATCH(C504,'Dịch vụ'!$A$6:$A$25,0)),"")="","",D504+IFERROR(INDEX('Dịch vụ'!$E$6:$E$25,MATCH(C504,'Dịch vụ'!$A$6:$A$25,0)),"")))</f>
        <v/>
      </c>
      <c r="G504" s="15" t="n"/>
      <c r="H504" s="15" t="n"/>
      <c r="I504" s="18">
        <f>IF(A504="","",IF(AND(G504&lt;&gt;"Có",ISNUMBER(E504),E504&lt;=TODAY()),"Hỏi thăm",IF(AND(H504&lt;&gt;"Có",ISNUMBER(F504),F504&lt;=TODAY()),"Mời quay lại","")))</f>
        <v/>
      </c>
    </row>
    <row r="505">
      <c r="A505" s="15" t="n"/>
      <c r="B505" s="16" t="n"/>
      <c r="C505" s="15" t="n"/>
      <c r="D505" s="13" t="n"/>
      <c r="E505" s="23">
        <f>IF(OR(D505="",C505=""),"",IF(IFERROR(INDEX('Dịch vụ'!$D$6:$D$25,MATCH(C505,'Dịch vụ'!$A$6:$A$25,0)),"")="","",D505+IFERROR(INDEX('Dịch vụ'!$D$6:$D$25,MATCH(C505,'Dịch vụ'!$A$6:$A$25,0)),"")))</f>
        <v/>
      </c>
      <c r="F505" s="23">
        <f>IF(OR(D505="",C505=""),"",IF(IFERROR(INDEX('Dịch vụ'!$E$6:$E$25,MATCH(C505,'Dịch vụ'!$A$6:$A$25,0)),"")="","",D505+IFERROR(INDEX('Dịch vụ'!$E$6:$E$25,MATCH(C505,'Dịch vụ'!$A$6:$A$25,0)),"")))</f>
        <v/>
      </c>
      <c r="G505" s="15" t="n"/>
      <c r="H505" s="15" t="n"/>
      <c r="I505" s="18">
        <f>IF(A505="","",IF(AND(G505&lt;&gt;"Có",ISNUMBER(E505),E505&lt;=TODAY()),"Hỏi thăm",IF(AND(H505&lt;&gt;"Có",ISNUMBER(F505),F505&lt;=TODAY()),"Mời quay lại","")))</f>
        <v/>
      </c>
    </row>
  </sheetData>
  <conditionalFormatting sqref="A6:I505">
    <cfRule type="expression" priority="1" dxfId="4" stopIfTrue="0">
      <formula>$I6="Hỏi thăm"</formula>
    </cfRule>
    <cfRule type="expression" priority="2" dxfId="0" stopIfTrue="0">
      <formula>$I6="Mời quay lại"</formula>
    </cfRule>
  </conditionalFormatting>
  <dataValidations count="2">
    <dataValidation sqref="C6:C505" showDropDown="0" showInputMessage="0" showErrorMessage="1" allowBlank="1" errorTitle="Giá trị không hợp lệ" error="Chọn một giá trị trong danh sách." type="list">
      <formula1>='Dịch vụ'!$A$6:$A$25</formula1>
    </dataValidation>
    <dataValidation sqref="G6:H505" showDropDown="0" showInputMessage="0" showErrorMessage="1" allowBlank="1" errorTitle="Giá trị không hợp lệ" error="Chọn một giá trị trong danh sách." type="list">
      <formula1>"Có,Chưa"</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A9BFF5"/>
    <outlinePr summaryBelow="1" summaryRight="1"/>
    <pageSetUpPr fitToPage="1"/>
  </sheetPr>
  <dimension ref="A1:D21"/>
  <sheetViews>
    <sheetView showGridLines="0" workbookViewId="0">
      <selection activeCell="A1" sqref="A1"/>
    </sheetView>
  </sheetViews>
  <sheetFormatPr baseColWidth="8" defaultRowHeight="15"/>
  <cols>
    <col width="26" customWidth="1" min="1" max="1"/>
    <col width="70" customWidth="1" min="2" max="2"/>
  </cols>
  <sheetData>
    <row r="1" ht="24" customHeight="1">
      <c r="A1" s="7" t="inlineStr">
        <is>
          <t>Soạn tin nhanh</t>
        </is>
      </c>
      <c r="D1" s="8">
        <f>HYPERLINK("#'Hướng dẫn'!A1","← Hướng dẫn")</f>
        <v/>
      </c>
    </row>
    <row r="2">
      <c r="A2" s="2" t="inlineStr">
        <is>
          <t>Chọn khách và tình huống — tin nhắn ghép sẵn ở ô xanh. Chép (Ctrl+C) rồi dán vào Zalo, SMS hoặc Messenger.</t>
        </is>
      </c>
    </row>
    <row r="4">
      <c r="A4" s="11" t="inlineStr">
        <is>
          <t>Tên cửa hàng</t>
        </is>
      </c>
      <c r="B4" s="24" t="inlineStr">
        <is>
          <t>Tiệm tóc Mai Anh</t>
        </is>
      </c>
    </row>
    <row r="5">
      <c r="A5" s="11" t="inlineStr">
        <is>
          <t>Link đặt lịch / đánh giá</t>
        </is>
      </c>
      <c r="B5" s="24" t="inlineStr">
        <is>
          <t>https://calendar.app.google/…</t>
        </is>
      </c>
    </row>
    <row r="6">
      <c r="A6" s="11" t="inlineStr">
        <is>
          <t>Khách (lấy từ Lịch hẹn)</t>
        </is>
      </c>
      <c r="B6" s="24" t="inlineStr">
        <is>
          <t>chị Mai</t>
        </is>
      </c>
    </row>
    <row r="7">
      <c r="A7" s="11" t="inlineStr">
        <is>
          <t>Tình huống</t>
        </is>
      </c>
      <c r="B7" s="24" t="inlineStr">
        <is>
          <t>Nhắc hẹn trước 1 ngày</t>
        </is>
      </c>
    </row>
    <row r="8">
      <c r="B8" s="25" t="n"/>
    </row>
    <row r="9">
      <c r="A9" s="11" t="inlineStr">
        <is>
          <t>Dịch vụ</t>
        </is>
      </c>
      <c r="B9" s="26">
        <f>IFERROR(INDEX('Lịch hẹn'!$E$6:$E$505,MATCH($B$6,'Lịch hẹn'!$C$6:$C$505,0)),"")</f>
        <v/>
      </c>
    </row>
    <row r="10">
      <c r="A10" s="11" t="inlineStr">
        <is>
          <t>Ngày hẹn</t>
        </is>
      </c>
      <c r="B10" s="27">
        <f>IFERROR(INDEX('Lịch hẹn'!$A$6:$A$505,MATCH($B$6,'Lịch hẹn'!$C$6:$C$505,0)),"")</f>
        <v/>
      </c>
    </row>
    <row r="11">
      <c r="A11" s="11" t="inlineStr">
        <is>
          <t>Giờ</t>
        </is>
      </c>
      <c r="B11" s="28">
        <f>IFERROR(INDEX('Lịch hẹn'!$B$6:$B$505,MATCH($B$6,'Lịch hẹn'!$C$6:$C$505,0)),"")</f>
        <v/>
      </c>
    </row>
    <row r="13">
      <c r="A13" s="3" t="inlineStr">
        <is>
          <t>TIN NHẮN</t>
        </is>
      </c>
    </row>
    <row r="14" ht="20" customHeight="1">
      <c r="A14" s="29">
        <f>SUBSTITUTE(SUBSTITUTE(SUBSTITUTE(SUBSTITUTE(SUBSTITUTE(SUBSTITUTE(IFERROR(INDEX('Mẫu tin nhắn'!$B$6:$B$13,MATCH($B$7,'Mẫu tin nhắn'!$A$6:$A$13,0)),""),"{ten}",$B$6),"{dich_vu}",LOWER($B$9)),"{ngay}",IF(ISNUMBER($B$10),TEXT($B$10,"dd/mm"),"")),"{gio}",IF(ISNUMBER($B$11),TEXT($B$11,"hh:mm"),"")),"{cua_hang}",$B$4),"{link}",$B$5)</f>
        <v/>
      </c>
      <c r="B14" s="30" t="n"/>
    </row>
    <row r="15" ht="20" customHeight="1">
      <c r="A15" s="31" t="n"/>
      <c r="B15" s="32" t="n"/>
    </row>
    <row r="16" ht="20" customHeight="1">
      <c r="A16" s="31" t="n"/>
      <c r="B16" s="32" t="n"/>
    </row>
    <row r="17" ht="20" customHeight="1">
      <c r="A17" s="31" t="n"/>
      <c r="B17" s="32" t="n"/>
    </row>
    <row r="18" ht="20" customHeight="1">
      <c r="A18" s="33" t="n"/>
      <c r="B18" s="34" t="n"/>
    </row>
    <row r="20">
      <c r="A20" s="22" t="inlineStr">
        <is>
          <t>Chép tin: bấm vào ô xanh → Ctrl+C → dán vào ô chat. Muốn đổi câu chữ: sửa ở sheet Mẫu tin nhắn.</t>
        </is>
      </c>
    </row>
    <row r="21"/>
  </sheetData>
  <mergeCells count="2">
    <mergeCell ref="A20:B21"/>
    <mergeCell ref="A14:B18"/>
  </mergeCells>
  <dataValidations count="2">
    <dataValidation sqref="B6" showDropDown="0" showInputMessage="0" showErrorMessage="1" allowBlank="1" errorTitle="Giá trị không hợp lệ" error="Chọn một giá trị trong danh sách." type="list">
      <formula1>='Lịch hẹn'!$C$6:$C$505</formula1>
    </dataValidation>
    <dataValidation sqref="B7" showDropDown="0" showInputMessage="0" showErrorMessage="1" allowBlank="1" errorTitle="Giá trị không hợp lệ" error="Chọn một giá trị trong danh sách." type="list">
      <formula1>='Mẫu tin nhắn'!$A$6:$A$13</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00A9BFF5"/>
    <outlinePr summaryBelow="1" summaryRight="1"/>
    <pageSetUpPr fitToPage="1"/>
  </sheetPr>
  <dimension ref="A1:E16"/>
  <sheetViews>
    <sheetView showGridLines="0" workbookViewId="0">
      <selection activeCell="A1" sqref="A1"/>
    </sheetView>
  </sheetViews>
  <sheetFormatPr baseColWidth="8" defaultRowHeight="15"/>
  <cols>
    <col width="26" customWidth="1" min="1" max="1"/>
    <col width="92" customWidth="1" min="2" max="2"/>
    <col width="26" customWidth="1" min="3" max="3"/>
  </cols>
  <sheetData>
    <row r="1" ht="24" customHeight="1">
      <c r="A1" s="7" t="inlineStr">
        <is>
          <t>8 mẫu tin nhắn cho khách</t>
        </is>
      </c>
      <c r="E1" s="8">
        <f>HYPERLINK("#'Hướng dẫn'!A1","← Hướng dẫn")</f>
        <v/>
      </c>
    </row>
    <row r="2">
      <c r="A2" s="2" t="inlineStr">
        <is>
          <t>Sửa nội dung cho đúng giọng của tiệm. Giữ nguyên các chữ trong ngoặc nhọn {…} — sheet Soạn tin sẽ tự điền.</t>
        </is>
      </c>
    </row>
    <row r="5" ht="30" customHeight="1">
      <c r="A5" s="10" t="inlineStr">
        <is>
          <t>Tình huống</t>
        </is>
      </c>
      <c r="B5" s="10" t="inlineStr">
        <is>
          <t>Nội dung (giữ các {ô trống})</t>
        </is>
      </c>
      <c r="C5" s="10" t="inlineStr">
        <is>
          <t>Gửi khi nào</t>
        </is>
      </c>
    </row>
    <row r="6" ht="44" customHeight="1">
      <c r="A6" s="35" t="inlineStr">
        <is>
          <t>Xác nhận đặt lịch</t>
        </is>
      </c>
      <c r="B6" s="36" t="inlineStr">
        <is>
          <t>Dạ {cua_hang} xác nhận lịch của {ten}: {dich_vu} lúc {gio} ngày {ngay}. Nếu cần đổi giờ, {ten} nhắn lại giúp em trước 2 tiếng nhé. Em cảm ơn ạ!</t>
        </is>
      </c>
      <c r="C6" s="37" t="inlineStr">
        <is>
          <t>Ngay khi khách đặt</t>
        </is>
      </c>
    </row>
    <row r="7" ht="44" customHeight="1">
      <c r="A7" s="35" t="inlineStr">
        <is>
          <t>Nhắc hẹn trước 1 ngày</t>
        </is>
      </c>
      <c r="B7" s="36" t="inlineStr">
        <is>
          <t>Dạ em nhắc {ten} lịch {dich_vu} lúc {gio} ngày mai ({ngay}) tại {cua_hang}. {ten} vẫn đến được đúng giờ chứ ạ? Nếu bận, mình đổi giờ khác cho thoải mái nhé.</t>
        </is>
      </c>
      <c r="C7" s="37" t="inlineStr">
        <is>
          <t>Sáng hôm trước ngày hẹn</t>
        </is>
      </c>
    </row>
    <row r="8" ht="44" customHeight="1">
      <c r="A8" s="35" t="inlineStr">
        <is>
          <t>Nhắc nhẹ khi chưa trả lời</t>
        </is>
      </c>
      <c r="B8" s="36" t="inlineStr">
        <is>
          <t>Dạ {ten} ơi, em giữ chỗ {gio} ngày {ngay} cho mình. {ten} bấm trả lời "OK" giúp em để em giữ lịch nhé ạ.</t>
        </is>
      </c>
      <c r="C8" s="37" t="inlineStr">
        <is>
          <t>Chiều hôm trước, nếu khách chưa trả lời</t>
        </is>
      </c>
    </row>
    <row r="9" ht="44" customHeight="1">
      <c r="A9" s="35" t="inlineStr">
        <is>
          <t>Cảm ơn sau khi dùng</t>
        </is>
      </c>
      <c r="B9" s="36" t="inlineStr">
        <is>
          <t>Cảm ơn {ten} đã ghé {cua_hang} hôm nay. Nếu có gì chưa ưng ý, {ten} nhắn em ngay nhé — tiệm sửa miễn phí trong 3 ngày ạ.</t>
        </is>
      </c>
      <c r="C9" s="37" t="inlineStr">
        <is>
          <t>Tối cùng ngày</t>
        </is>
      </c>
    </row>
    <row r="10" ht="44" customHeight="1">
      <c r="A10" s="35" t="inlineStr">
        <is>
          <t>Hỏi thăm sau vài ngày</t>
        </is>
      </c>
      <c r="B10" s="36" t="inlineStr">
        <is>
          <t>Dạ {ten} ơi, {dich_vu} hôm {ngay} mình dùng thấy ổn không ạ? Có chỗ nào cần chỉnh, {ten} cứ nói em nhé.</t>
        </is>
      </c>
      <c r="C10" s="37" t="inlineStr">
        <is>
          <t>Theo cột Ngày hỏi thăm</t>
        </is>
      </c>
    </row>
    <row r="11" ht="44" customHeight="1">
      <c r="A11" s="35" t="inlineStr">
        <is>
          <t>Mời quay lại</t>
        </is>
      </c>
      <c r="B11" s="36" t="inlineStr">
        <is>
          <t>Dạ đã gần đến lúc {ten} làm lại {dich_vu} rồi ạ. Tuần này tiệm còn trống vài khung giờ, {ten} đặt nhanh ở đây giúp em nha: {link}</t>
        </is>
      </c>
      <c r="C11" s="37" t="inlineStr">
        <is>
          <t>Theo cột Ngày mời quay lại</t>
        </is>
      </c>
    </row>
    <row r="12" ht="44" customHeight="1">
      <c r="A12" s="35" t="inlineStr">
        <is>
          <t>Mời đánh giá</t>
        </is>
      </c>
      <c r="B12" s="36" t="inlineStr">
        <is>
          <t>{cua_hang} cảm ơn {ten} đã dùng dịch vụ. {ten} dành 30 giây đánh giá giúp tiệm ở đây nhé — khen hay góp ý tiệm đều trân trọng: {link}</t>
        </is>
      </c>
      <c r="C12" s="37" t="inlineStr">
        <is>
          <t>Sau dịch vụ — gửi cho mọi khách, không chọn lọc</t>
        </is>
      </c>
    </row>
    <row r="13" ht="44" customHeight="1">
      <c r="A13" s="35" t="inlineStr">
        <is>
          <t>Xin lỗi, xin dời lịch</t>
        </is>
      </c>
      <c r="B13" s="36" t="inlineStr">
        <is>
          <t>Dạ em thành thật xin lỗi {ten}, lịch {gio} ngày {ngay} bên em có sự cố nên chưa đón mình đúng giờ được. Em xin phép đề xuất khung giờ khác và tặng mình ưu đãi cho lần này ạ.</t>
        </is>
      </c>
      <c r="C13" s="37" t="inlineStr">
        <is>
          <t>Khi tiệm phải dời lịch</t>
        </is>
      </c>
    </row>
    <row r="15">
      <c r="A15" s="22" t="inlineStr">
        <is>
          <t>Các ô trống dùng được: {ten} tên khách · {dich_vu} · {ngay} · {gio} · {cua_hang} · {link} (link đặt lịch hoặc trang đánh giá). Gửi tin chăm sóc chỉ cho khách đã đồng ý nhận tin; khách bảo dừng thì dừng.</t>
        </is>
      </c>
    </row>
    <row r="16"/>
  </sheetData>
  <mergeCells count="1">
    <mergeCell ref="A15:C16"/>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tabColor rgb="00A9BFF5"/>
    <outlinePr summaryBelow="1" summaryRight="1"/>
    <pageSetUpPr fitToPage="1"/>
  </sheetPr>
  <dimension ref="A1:F17"/>
  <sheetViews>
    <sheetView showGridLines="0" workbookViewId="0">
      <selection activeCell="A1" sqref="A1"/>
    </sheetView>
  </sheetViews>
  <sheetFormatPr baseColWidth="8" defaultRowHeight="15"/>
  <cols>
    <col width="4" customWidth="1" min="1" max="1"/>
    <col width="70" customWidth="1" min="2" max="2"/>
    <col width="30" customWidth="1" min="3" max="3"/>
    <col width="10" customWidth="1" min="4" max="4"/>
  </cols>
  <sheetData>
    <row r="1" ht="24" customHeight="1">
      <c r="A1" s="7" t="inlineStr">
        <is>
          <t>Câu hỏi mẫu cho Google Form đặt lịch / phiếu thông tin khách</t>
        </is>
      </c>
      <c r="F1" s="8">
        <f>HYPERLINK("#'Hướng dẫn'!A1","← Hướng dẫn")</f>
        <v/>
      </c>
    </row>
    <row r="2">
      <c r="A2" s="2" t="inlineStr">
        <is>
          <t>Chép từng câu sang Google Form. Câu đồng ý dùng dữ liệu là bắt buộc nên có — và KHÔNG đánh dấu sẵn.</t>
        </is>
      </c>
    </row>
    <row r="5" ht="30" customHeight="1">
      <c r="A5" s="10" t="inlineStr">
        <is>
          <t>#</t>
        </is>
      </c>
      <c r="B5" s="10" t="inlineStr">
        <is>
          <t>Câu hỏi</t>
        </is>
      </c>
      <c r="C5" s="10" t="inlineStr">
        <is>
          <t>Kiểu câu hỏi trong Google Form</t>
        </is>
      </c>
      <c r="D5" s="10" t="inlineStr">
        <is>
          <t>Bắt buộc?</t>
        </is>
      </c>
    </row>
    <row r="6" ht="22" customHeight="1">
      <c r="A6" s="38" t="n">
        <v>1</v>
      </c>
      <c r="B6" s="39" t="inlineStr">
        <is>
          <t>Họ và tên</t>
        </is>
      </c>
      <c r="C6" s="39" t="inlineStr">
        <is>
          <t>Trả lời ngắn</t>
        </is>
      </c>
      <c r="D6" s="38" t="inlineStr">
        <is>
          <t>Có</t>
        </is>
      </c>
    </row>
    <row r="7" ht="22" customHeight="1">
      <c r="A7" s="38" t="n">
        <v>2</v>
      </c>
      <c r="B7" s="39" t="inlineStr">
        <is>
          <t>Số điện thoại (Zalo)</t>
        </is>
      </c>
      <c r="C7" s="39" t="inlineStr">
        <is>
          <t>Trả lời ngắn — bật Xác thực phản hồi: Số/độ dài</t>
        </is>
      </c>
      <c r="D7" s="38" t="inlineStr">
        <is>
          <t>Có</t>
        </is>
      </c>
    </row>
    <row r="8" ht="22" customHeight="1">
      <c r="A8" s="38" t="n">
        <v>3</v>
      </c>
      <c r="B8" s="39" t="inlineStr">
        <is>
          <t>Bạn muốn dùng dịch vụ nào?</t>
        </is>
      </c>
      <c r="C8" s="39" t="inlineStr">
        <is>
          <t>Trắc nghiệm (liệt kê dịch vụ)</t>
        </is>
      </c>
      <c r="D8" s="38" t="inlineStr">
        <is>
          <t>Có</t>
        </is>
      </c>
    </row>
    <row r="9" ht="22" customHeight="1">
      <c r="A9" s="38" t="n">
        <v>4</v>
      </c>
      <c r="B9" s="39" t="inlineStr">
        <is>
          <t>Ngày mong muốn</t>
        </is>
      </c>
      <c r="C9" s="39" t="inlineStr">
        <is>
          <t>Ngày</t>
        </is>
      </c>
      <c r="D9" s="38" t="inlineStr">
        <is>
          <t>Có</t>
        </is>
      </c>
    </row>
    <row r="10" ht="22" customHeight="1">
      <c r="A10" s="38" t="n">
        <v>5</v>
      </c>
      <c r="B10" s="39" t="inlineStr">
        <is>
          <t>Khung giờ mong muốn</t>
        </is>
      </c>
      <c r="C10" s="39" t="inlineStr">
        <is>
          <t>Trắc nghiệm: Sáng 8–11h / Trưa 11–14h / Chiều 14–17h / Tối 17–20h</t>
        </is>
      </c>
      <c r="D10" s="38" t="inlineStr">
        <is>
          <t>Có</t>
        </is>
      </c>
    </row>
    <row r="11" ht="22" customHeight="1">
      <c r="A11" s="38" t="n">
        <v>6</v>
      </c>
      <c r="B11" s="39" t="inlineStr">
        <is>
          <t>Bạn biết tiệm qua đâu?</t>
        </is>
      </c>
      <c r="C11" s="39" t="inlineStr">
        <is>
          <t>Trắc nghiệm: Bạn bè giới thiệu / Facebook / Google Maps / Đi ngang qua / Khác</t>
        </is>
      </c>
      <c r="D11" s="38" t="inlineStr">
        <is>
          <t>Không</t>
        </is>
      </c>
    </row>
    <row r="12" ht="22" customHeight="1">
      <c r="A12" s="38" t="n">
        <v>7</v>
      </c>
      <c r="B12" s="39" t="inlineStr">
        <is>
          <t>Ghi chú thêm cho tiệm (dị ứng, yêu cầu riêng…)</t>
        </is>
      </c>
      <c r="C12" s="39" t="inlineStr">
        <is>
          <t>Đoạn</t>
        </is>
      </c>
      <c r="D12" s="38" t="inlineStr">
        <is>
          <t>Không</t>
        </is>
      </c>
    </row>
    <row r="13" ht="44" customHeight="1">
      <c r="A13" s="38" t="n">
        <v>8</v>
      </c>
      <c r="B13" s="39" t="inlineStr">
        <is>
          <t>Tôi đồng ý để [Tên cơ sở] dùng tên và số điện thoại của tôi để xác nhận, nhắc lịch hẹn và hỏi thăm sau dịch vụ. Tôi có thể yêu cầu ngừng nhận tin hoặc xóa thông tin bất cứ lúc nào.</t>
        </is>
      </c>
      <c r="C13" s="39" t="inlineStr">
        <is>
          <t>Hộp kiểm (1 lựa chọn, không chọn sẵn)</t>
        </is>
      </c>
      <c r="D13" s="38" t="inlineStr">
        <is>
          <t>Có</t>
        </is>
      </c>
    </row>
    <row r="14" ht="22" customHeight="1">
      <c r="A14" s="38" t="n">
        <v>9</v>
      </c>
      <c r="B14" s="39" t="inlineStr">
        <is>
          <t>Tôi muốn nhận tin ưu đãi, chương trình mới (không bắt buộc).</t>
        </is>
      </c>
      <c r="C14" s="39" t="inlineStr">
        <is>
          <t>Hộp kiểm (1 lựa chọn, không chọn sẵn)</t>
        </is>
      </c>
      <c r="D14" s="38" t="inlineStr">
        <is>
          <t>Không</t>
        </is>
      </c>
    </row>
    <row r="16">
      <c r="A16" s="22" t="inlineStr">
        <is>
          <t>Sau khi tạo form: Câu trả lời → Liên kết với Trang tính để mọi đăng ký tự vào Google Sheets. Bước tự gửi tin xác nhận/nhắc hẹn: xem bài "Đặt lịch online và nhắc hẹn tự động" trên kynangso.blog.</t>
        </is>
      </c>
    </row>
    <row r="17"/>
  </sheetData>
  <mergeCells count="1">
    <mergeCell ref="B16:D17"/>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tabColor rgb="00A9BFF5"/>
    <outlinePr summaryBelow="1" summaryRight="1"/>
    <pageSetUpPr fitToPage="1"/>
  </sheetPr>
  <dimension ref="A1:G25"/>
  <sheetViews>
    <sheetView showGridLines="0" workbookViewId="0">
      <selection activeCell="A1" sqref="A1"/>
    </sheetView>
  </sheetViews>
  <sheetFormatPr baseColWidth="8" defaultRowHeight="15"/>
  <cols>
    <col width="26" customWidth="1" min="1" max="1"/>
    <col width="12" customWidth="1" min="2" max="2"/>
    <col width="12" customWidth="1" min="3" max="3"/>
    <col width="13" customWidth="1" min="4" max="4"/>
    <col width="15" customWidth="1" min="5" max="5"/>
  </cols>
  <sheetData>
    <row r="1" ht="24" customHeight="1">
      <c r="A1" s="7" t="inlineStr">
        <is>
          <t>Danh sách dịch vụ</t>
        </is>
      </c>
      <c r="G1" s="8">
        <f>HYPERLINK("#'Hướng dẫn'!A1","← Hướng dẫn")</f>
        <v/>
      </c>
    </row>
    <row r="2">
      <c r="A2" s="2" t="inlineStr">
        <is>
          <t>Ví dụ của một tiệm làm đẹp — thay bằng dịch vụ của bạn (phòng khám, trung tâm, sửa chữa…). Hai cột cuối quyết định ngày hỏi thăm và ngày mời quay lại.</t>
        </is>
      </c>
    </row>
    <row r="3">
      <c r="A3" s="9" t="inlineStr">
        <is>
          <t>Ô nền vàng: bạn nhập  ·  Ô nền xám: công thức tự tính, đừng gõ đè  ·  Các dòng có sẵn là ví dụ — chọn ô vàng, bấm Delete để xóa khi dùng thật.</t>
        </is>
      </c>
    </row>
    <row r="5" ht="30" customHeight="1">
      <c r="A5" s="10" t="inlineStr">
        <is>
          <t>Dịch vụ</t>
        </is>
      </c>
      <c r="B5" s="10" t="inlineStr">
        <is>
          <t>Thời lượng (phút)</t>
        </is>
      </c>
      <c r="C5" s="10" t="inlineStr">
        <is>
          <t>Giá (đ)</t>
        </is>
      </c>
      <c r="D5" s="10" t="inlineStr">
        <is>
          <t>Hỏi thăm sau (ngày)</t>
        </is>
      </c>
      <c r="E5" s="10" t="inlineStr">
        <is>
          <t>Mời quay lại sau (ngày)</t>
        </is>
      </c>
    </row>
    <row r="6">
      <c r="A6" s="15" t="inlineStr">
        <is>
          <t>Cắt tóc</t>
        </is>
      </c>
      <c r="B6" s="40" t="n">
        <v>45</v>
      </c>
      <c r="C6" s="17" t="n">
        <v>120000</v>
      </c>
      <c r="D6" s="40" t="n">
        <v>2</v>
      </c>
      <c r="E6" s="40" t="n">
        <v>35</v>
      </c>
    </row>
    <row r="7">
      <c r="A7" s="15" t="inlineStr">
        <is>
          <t>Nhuộm tóc</t>
        </is>
      </c>
      <c r="B7" s="40" t="n">
        <v>120</v>
      </c>
      <c r="C7" s="17" t="n">
        <v>650000</v>
      </c>
      <c r="D7" s="40" t="n">
        <v>3</v>
      </c>
      <c r="E7" s="40" t="n">
        <v>60</v>
      </c>
    </row>
    <row r="8">
      <c r="A8" s="15" t="inlineStr">
        <is>
          <t>Gội dưỡng sinh</t>
        </is>
      </c>
      <c r="B8" s="40" t="n">
        <v>60</v>
      </c>
      <c r="C8" s="17" t="n">
        <v>150000</v>
      </c>
      <c r="D8" s="40" t="n">
        <v>1</v>
      </c>
      <c r="E8" s="40" t="n">
        <v>14</v>
      </c>
    </row>
    <row r="9">
      <c r="A9" s="15" t="inlineStr">
        <is>
          <t>Chăm sóc da cơ bản</t>
        </is>
      </c>
      <c r="B9" s="40" t="n">
        <v>75</v>
      </c>
      <c r="C9" s="17" t="n">
        <v>350000</v>
      </c>
      <c r="D9" s="40" t="n">
        <v>2</v>
      </c>
      <c r="E9" s="40" t="n">
        <v>30</v>
      </c>
    </row>
    <row r="10">
      <c r="A10" s="15" t="inlineStr">
        <is>
          <t>Làm móng</t>
        </is>
      </c>
      <c r="B10" s="40" t="n">
        <v>60</v>
      </c>
      <c r="C10" s="17" t="n">
        <v>180000</v>
      </c>
      <c r="D10" s="40" t="n">
        <v>2</v>
      </c>
      <c r="E10" s="40" t="n">
        <v>21</v>
      </c>
    </row>
    <row r="11">
      <c r="A11" s="15" t="n"/>
      <c r="B11" s="40" t="n"/>
      <c r="C11" s="17" t="n"/>
      <c r="D11" s="40" t="n"/>
      <c r="E11" s="40" t="n"/>
    </row>
    <row r="12">
      <c r="A12" s="15" t="n"/>
      <c r="B12" s="40" t="n"/>
      <c r="C12" s="17" t="n"/>
      <c r="D12" s="40" t="n"/>
      <c r="E12" s="40" t="n"/>
    </row>
    <row r="13">
      <c r="A13" s="15" t="n"/>
      <c r="B13" s="40" t="n"/>
      <c r="C13" s="17" t="n"/>
      <c r="D13" s="40" t="n"/>
      <c r="E13" s="40" t="n"/>
    </row>
    <row r="14">
      <c r="A14" s="15" t="n"/>
      <c r="B14" s="40" t="n"/>
      <c r="C14" s="17" t="n"/>
      <c r="D14" s="40" t="n"/>
      <c r="E14" s="40" t="n"/>
    </row>
    <row r="15">
      <c r="A15" s="15" t="n"/>
      <c r="B15" s="40" t="n"/>
      <c r="C15" s="17" t="n"/>
      <c r="D15" s="40" t="n"/>
      <c r="E15" s="40" t="n"/>
    </row>
    <row r="16">
      <c r="A16" s="15" t="n"/>
      <c r="B16" s="40" t="n"/>
      <c r="C16" s="17" t="n"/>
      <c r="D16" s="40" t="n"/>
      <c r="E16" s="40" t="n"/>
    </row>
    <row r="17">
      <c r="A17" s="15" t="n"/>
      <c r="B17" s="40" t="n"/>
      <c r="C17" s="17" t="n"/>
      <c r="D17" s="40" t="n"/>
      <c r="E17" s="40" t="n"/>
    </row>
    <row r="18">
      <c r="A18" s="15" t="n"/>
      <c r="B18" s="40" t="n"/>
      <c r="C18" s="17" t="n"/>
      <c r="D18" s="40" t="n"/>
      <c r="E18" s="40" t="n"/>
    </row>
    <row r="19">
      <c r="A19" s="15" t="n"/>
      <c r="B19" s="40" t="n"/>
      <c r="C19" s="17" t="n"/>
      <c r="D19" s="40" t="n"/>
      <c r="E19" s="40" t="n"/>
    </row>
    <row r="20">
      <c r="A20" s="15" t="n"/>
      <c r="B20" s="40" t="n"/>
      <c r="C20" s="17" t="n"/>
      <c r="D20" s="40" t="n"/>
      <c r="E20" s="40" t="n"/>
    </row>
    <row r="21">
      <c r="A21" s="15" t="n"/>
      <c r="B21" s="40" t="n"/>
      <c r="C21" s="17" t="n"/>
      <c r="D21" s="40" t="n"/>
      <c r="E21" s="40" t="n"/>
    </row>
    <row r="22">
      <c r="A22" s="15" t="n"/>
      <c r="B22" s="40" t="n"/>
      <c r="C22" s="17" t="n"/>
      <c r="D22" s="40" t="n"/>
      <c r="E22" s="40" t="n"/>
    </row>
    <row r="23">
      <c r="A23" s="15" t="n"/>
      <c r="B23" s="40" t="n"/>
      <c r="C23" s="17" t="n"/>
      <c r="D23" s="40" t="n"/>
      <c r="E23" s="40" t="n"/>
    </row>
    <row r="24">
      <c r="A24" s="15" t="n"/>
      <c r="B24" s="40" t="n"/>
      <c r="C24" s="17" t="n"/>
      <c r="D24" s="40" t="n"/>
      <c r="E24" s="40" t="n"/>
    </row>
    <row r="25">
      <c r="A25" s="15" t="n"/>
      <c r="B25" s="40" t="n"/>
      <c r="C25" s="17" t="n"/>
      <c r="D25" s="40" t="n"/>
      <c r="E25" s="40" t="n"/>
    </row>
  </sheetData>
  <pageMargins left="0.75" right="0.75" top="1" bottom="1" header="0.5" footer="0.5"/>
  <pageSetup orientation="landscape" paperSize="9" fitToHeight="0" fitToWidth="1"/>
</worksheet>
</file>

<file path=xl/worksheets/sheet8.xml><?xml version="1.0" encoding="utf-8"?>
<worksheet xmlns="http://schemas.openxmlformats.org/spreadsheetml/2006/main">
  <sheetPr>
    <tabColor rgb="00A9BFF5"/>
    <outlinePr summaryBelow="1" summaryRight="1"/>
    <pageSetUpPr fitToPage="1"/>
  </sheetPr>
  <dimension ref="A1:H14"/>
  <sheetViews>
    <sheetView showGridLines="0" workbookViewId="0">
      <selection activeCell="A1" sqref="A1"/>
    </sheetView>
  </sheetViews>
  <sheetFormatPr baseColWidth="8" defaultRowHeight="15"/>
  <cols>
    <col width="8" customWidth="1" min="1" max="1"/>
    <col width="86" customWidth="1" min="2" max="2"/>
    <col width="12" customWidth="1" min="3" max="3"/>
    <col width="14" customWidth="1" min="5" max="5"/>
    <col width="10" customWidth="1" min="6" max="6"/>
  </cols>
  <sheetData>
    <row r="1" ht="24" customHeight="1">
      <c r="A1" s="7" t="inlineStr">
        <is>
          <t>Checklist số hóa dịch vụ trong 4 tuần</t>
        </is>
      </c>
      <c r="H1" s="8">
        <f>HYPERLINK("#'Hướng dẫn'!A1","← Hướng dẫn")</f>
        <v/>
      </c>
    </row>
    <row r="2">
      <c r="A2" s="2" t="inlineStr">
        <is>
          <t>Mỗi tuần một nhóm việc. Chọn "Đã làm" khi xong.</t>
        </is>
      </c>
    </row>
    <row r="5" ht="30" customHeight="1">
      <c r="A5" s="10" t="inlineStr">
        <is>
          <t>Tuần</t>
        </is>
      </c>
      <c r="B5" s="10" t="inlineStr">
        <is>
          <t>Việc cần làm</t>
        </is>
      </c>
      <c r="C5" s="10" t="inlineStr">
        <is>
          <t>Trạng thái</t>
        </is>
      </c>
    </row>
    <row r="6" ht="30" customHeight="1">
      <c r="A6" s="38" t="n">
        <v>1</v>
      </c>
      <c r="B6" s="39" t="inlineStr">
        <is>
          <t>Có trang/biểu mẫu đặt lịch online (Google Calendar hoặc Google Form) và gắn link vào Zalo, Facebook, Google Maps</t>
        </is>
      </c>
      <c r="C6" s="41" t="n"/>
      <c r="E6" s="11" t="inlineStr">
        <is>
          <t>Tiến độ</t>
        </is>
      </c>
      <c r="F6" s="42">
        <f>COUNTIF(C6:C14,"Đã làm")/9</f>
        <v/>
      </c>
    </row>
    <row r="7" ht="30" customHeight="1">
      <c r="A7" s="38" t="n">
        <v>1</v>
      </c>
      <c r="B7" s="39" t="inlineStr">
        <is>
          <t>Ghi mọi lịch hẹn vào một chỗ duy nhất (sheet Lịch hẹn hoặc lịch Google), bỏ sổ tay rời</t>
        </is>
      </c>
      <c r="C7" s="41" t="n"/>
    </row>
    <row r="8" ht="30" customHeight="1">
      <c r="A8" s="38" t="n">
        <v>2</v>
      </c>
      <c r="B8" s="39" t="inlineStr">
        <is>
          <t>Mỗi sáng 5 phút: lọc "Nhắc hôm nay" và nhắn nhắc khách hẹn ngày mai</t>
        </is>
      </c>
      <c r="C8" s="41" t="n"/>
    </row>
    <row r="9" ht="30" customHeight="1">
      <c r="A9" s="38" t="n">
        <v>2</v>
      </c>
      <c r="B9" s="39" t="inlineStr">
        <is>
          <t>Nhận cọc qua mã QR có nội dung chuyển khoản riêng cho từng lịch (dễ đối soát)</t>
        </is>
      </c>
      <c r="C9" s="41" t="n"/>
    </row>
    <row r="10" ht="30" customHeight="1">
      <c r="A10" s="38" t="n">
        <v>3</v>
      </c>
      <c r="B10" s="39" t="inlineStr">
        <is>
          <t>Phiếu thông tin khách có câu đồng ý dùng dữ liệu (không chọn sẵn); lưu file ở tài khoản có xác thực 2 lớp</t>
        </is>
      </c>
      <c r="C10" s="41" t="n"/>
    </row>
    <row r="11" ht="30" customHeight="1">
      <c r="A11" s="38" t="n">
        <v>3</v>
      </c>
      <c r="B11" s="39" t="inlineStr">
        <is>
          <t>Hợp đồng/phiếu dịch vụ có mẫu sẵn, gửi bản điện tử (PDF) cho khách xác nhận</t>
        </is>
      </c>
      <c r="C11" s="41" t="n"/>
    </row>
    <row r="12" ht="30" customHeight="1">
      <c r="A12" s="38" t="n">
        <v>4</v>
      </c>
      <c r="B12" s="39" t="inlineStr">
        <is>
          <t>Ghi khách vào sheet Chăm sóc sau bán sau mỗi lần dùng dịch vụ</t>
        </is>
      </c>
      <c r="C12" s="41" t="n"/>
    </row>
    <row r="13" ht="30" customHeight="1">
      <c r="A13" s="38" t="n">
        <v>4</v>
      </c>
      <c r="B13" s="39" t="inlineStr">
        <is>
          <t>Gửi tin hỏi thăm, mời quay lại theo lịch; xin đánh giá từ khách hài lòng</t>
        </is>
      </c>
      <c r="C13" s="41" t="n"/>
    </row>
    <row r="14" ht="30" customHeight="1">
      <c r="A14" s="38" t="n">
        <v>4</v>
      </c>
      <c r="B14" s="39" t="inlineStr">
        <is>
          <t>Cuối tháng xem tỉ lệ khách không đến và số khách quay lại — so với tháng trước</t>
        </is>
      </c>
      <c r="C14" s="41" t="n"/>
    </row>
  </sheetData>
  <conditionalFormatting sqref="A6:C14">
    <cfRule type="expression" priority="1" dxfId="5" stopIfTrue="0">
      <formula>$C6="Đã làm"</formula>
    </cfRule>
  </conditionalFormatting>
  <conditionalFormatting sqref="F6">
    <cfRule type="dataBar" priority="2">
      <dataBar>
        <cfvo type="num" val="0"/>
        <cfvo type="num" val="1"/>
        <color rgb="005FBF8F"/>
      </dataBar>
    </cfRule>
  </conditionalFormatting>
  <dataValidations count="1">
    <dataValidation sqref="C6:C14" showDropDown="0" showInputMessage="0" showErrorMessage="1" allowBlank="1" errorTitle="Giá trị không hợp lệ" error="Chọn một giá trị trong danh sách." type="list">
      <formula1>"Đã làm,Chưa"</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2026-10-29T02:40:08Z</dcterms:created>
  <dcterms:modified xmlns:dcterms="http://purl.org/dc/terms/" xmlns:xsi="http://www.w3.org/2001/XMLSchema-instance" xsi:type="dcterms:W3CDTF">2026-10-29T02:40:08Z</dcterms:modified>
</cp:coreProperties>
</file>